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ĐH9M" sheetId="1" r:id="rId1"/>
    <sheet name="LĐH9QĐ" sheetId="2" r:id="rId2"/>
    <sheet name="LĐH9TĐ" sheetId="3" r:id="rId3"/>
  </sheets>
  <definedNames>
    <definedName name="_xlnm.Print_Titles" localSheetId="0">'LĐH9M'!$7:$9</definedName>
    <definedName name="_xlnm.Print_Titles" localSheetId="1">'LĐH9QĐ'!$8:$10</definedName>
    <definedName name="_xlnm.Print_Titles" localSheetId="2">'LĐH9TĐ'!$8:$10</definedName>
  </definedNames>
  <calcPr fullCalcOnLoad="1"/>
</workbook>
</file>

<file path=xl/sharedStrings.xml><?xml version="1.0" encoding="utf-8"?>
<sst xmlns="http://schemas.openxmlformats.org/spreadsheetml/2006/main" count="326" uniqueCount="184">
  <si>
    <t>TRƯỜNG ĐẠI HỌC</t>
  </si>
  <si>
    <t>CỘNG HÒA XÃ HỘI CHỦ NGHĨA VIỆT NAM</t>
  </si>
  <si>
    <t>TÀI NGUYÊN VÀ MÔI TRƯỜNG HÀ NỘI</t>
  </si>
  <si>
    <t>Độc lập - Tự do - Hạnh phúc</t>
  </si>
  <si>
    <t>KẾT QUẢ HỌC TẬP TOÀN KHÓA  (2019 - 2022)</t>
  </si>
  <si>
    <t>STT</t>
  </si>
  <si>
    <t>Mã sinh viên</t>
  </si>
  <si>
    <t>Họ và tên</t>
  </si>
  <si>
    <t>Ngày sinh</t>
  </si>
  <si>
    <t>Thực hành vận hành hệ thống xử lý chất thải</t>
  </si>
  <si>
    <t>Đồ án công nghệ môi trường</t>
  </si>
  <si>
    <t>Đồ án thông tin môi trường</t>
  </si>
  <si>
    <t>Vi sinh vật kỹ thuật môi trường</t>
  </si>
  <si>
    <t>Thiết kế, vận hành công trình môi trường</t>
  </si>
  <si>
    <t>Nhập môn công tác kỹ sư</t>
  </si>
  <si>
    <t>Quan trắc và phân tích môi trường nước</t>
  </si>
  <si>
    <t>Thực tập tốt nghiệp</t>
  </si>
  <si>
    <t>Các quá trình sinh học trong công nghệ môi trường</t>
  </si>
  <si>
    <t>Kiểm soát môi trường doanh nghiệp</t>
  </si>
  <si>
    <t>Thực tập Vi sinh vật kỹ thuật môi trường</t>
  </si>
  <si>
    <t>Thực tập đánh giá chất lượng môi trường</t>
  </si>
  <si>
    <t>AUTOCAD trong kỹ thuật môi trường</t>
  </si>
  <si>
    <t>Tiếng Anh 3</t>
  </si>
  <si>
    <t>Quan trắc và phân tích môi trường không khí. đất</t>
  </si>
  <si>
    <t>Thông tin môi trường</t>
  </si>
  <si>
    <t>Các phương pháp xử lý và phân tích mẫu môi trường</t>
  </si>
  <si>
    <t>Thi TN</t>
  </si>
  <si>
    <t>Tỷ lệ % các học phần phải thi lại</t>
  </si>
  <si>
    <t>Số tín chỉ tích lũy toàn khóa</t>
  </si>
  <si>
    <t>ĐIỂM TRUNG BÌNH CHUNG TÍCH LŨY TOÀN KHÓA</t>
  </si>
  <si>
    <t>GDTC</t>
  </si>
  <si>
    <t>Xếp loại TN</t>
  </si>
  <si>
    <t xml:space="preserve">  1961070027</t>
  </si>
  <si>
    <t xml:space="preserve">  Nguyễn Hà</t>
  </si>
  <si>
    <t>Bình</t>
  </si>
  <si>
    <t>02/05/1997</t>
  </si>
  <si>
    <t>0</t>
  </si>
  <si>
    <t>47</t>
  </si>
  <si>
    <t>3.24</t>
  </si>
  <si>
    <t>Giỏi</t>
  </si>
  <si>
    <t xml:space="preserve">  1961070012</t>
  </si>
  <si>
    <t xml:space="preserve">  Bùi Công</t>
  </si>
  <si>
    <t>Đáng</t>
  </si>
  <si>
    <t>27/12/1998</t>
  </si>
  <si>
    <t>3.43</t>
  </si>
  <si>
    <t xml:space="preserve">  1961070014</t>
  </si>
  <si>
    <t xml:space="preserve">  Phí Thanh</t>
  </si>
  <si>
    <t>Huy</t>
  </si>
  <si>
    <t>16/10/1998</t>
  </si>
  <si>
    <t>3.27</t>
  </si>
  <si>
    <t>Tổng hợp:</t>
  </si>
  <si>
    <t>Tổng số SV đạt:3</t>
  </si>
  <si>
    <t>Số HSSV xuất sắc:0</t>
  </si>
  <si>
    <t>Số SV giỏi: 3</t>
  </si>
  <si>
    <t>Số SV Khá: 0</t>
  </si>
  <si>
    <t>Số SV trung bình: 0</t>
  </si>
  <si>
    <t>TRƯỞNG PHÒNG ĐÀO TẠO</t>
  </si>
  <si>
    <t>NGƯỜI TỔNG HỢP</t>
  </si>
  <si>
    <t>Đ</t>
  </si>
  <si>
    <t>Khóa luận tốt nghiệp</t>
  </si>
  <si>
    <t>Hà Nội, ngày 18 tháng 7 năm 2022</t>
  </si>
  <si>
    <t>KT.HIỆU TRƯỞNG</t>
  </si>
  <si>
    <t xml:space="preserve">KHOA MÔI TRƯỜNG </t>
  </si>
  <si>
    <t>PHÓ HIỆU TRƯỞNG</t>
  </si>
  <si>
    <t>Vũ Danh Tuyên</t>
  </si>
  <si>
    <t xml:space="preserve">Lưu Văn Huyền </t>
  </si>
  <si>
    <t>Phạm Minh Ngọc</t>
  </si>
  <si>
    <t>LỚP:  LĐH9M                       NGÀNH: Công nghệ kỹ thuật môi trường                   TRÌNH ĐỘ ĐÀO TẠO: Đại học Liên thông</t>
  </si>
  <si>
    <t>Trịnh Thị Nhung</t>
  </si>
  <si>
    <t>Phạm Anh Tuấn</t>
  </si>
  <si>
    <t>Lưu Văn Huyền</t>
  </si>
  <si>
    <t>KHOA QUẢN LÝ ĐẤT ĐAI</t>
  </si>
  <si>
    <t>KT. HIỆU TRƯỞNG</t>
  </si>
  <si>
    <t>Hà Nội, ngày 26 tháng 7 năm 2022</t>
  </si>
  <si>
    <t>Tổng số SV ko đạt:1</t>
  </si>
  <si>
    <t>Số SV   Khá: 09</t>
  </si>
  <si>
    <t>Số SV giỏi: 0</t>
  </si>
  <si>
    <t>Tổng số SV đạt:9</t>
  </si>
  <si>
    <t>Khá</t>
  </si>
  <si>
    <t>2.98</t>
  </si>
  <si>
    <t>46</t>
  </si>
  <si>
    <t>10/08/1998</t>
  </si>
  <si>
    <t>Tuyết</t>
  </si>
  <si>
    <t xml:space="preserve">  Nguyễn Thị</t>
  </si>
  <si>
    <t xml:space="preserve">  1961110003</t>
  </si>
  <si>
    <t>2.80</t>
  </si>
  <si>
    <t>17/07/1998</t>
  </si>
  <si>
    <t>Thực</t>
  </si>
  <si>
    <t xml:space="preserve">  Nguyễn Văn</t>
  </si>
  <si>
    <t xml:space="preserve">  1961110005</t>
  </si>
  <si>
    <t>2.92</t>
  </si>
  <si>
    <t>08/04/1998</t>
  </si>
  <si>
    <t>Thảo</t>
  </si>
  <si>
    <t xml:space="preserve">  Phạm Phương</t>
  </si>
  <si>
    <t xml:space="preserve">  1961110019</t>
  </si>
  <si>
    <t>3.26</t>
  </si>
  <si>
    <t>02/06/1998</t>
  </si>
  <si>
    <t>Thái</t>
  </si>
  <si>
    <t xml:space="preserve">  Nguyễn Thị Hồng</t>
  </si>
  <si>
    <t xml:space="preserve">  1961110018</t>
  </si>
  <si>
    <t>3.21</t>
  </si>
  <si>
    <t>09/03/1995</t>
  </si>
  <si>
    <t>Huế</t>
  </si>
  <si>
    <t xml:space="preserve">  1961110010</t>
  </si>
  <si>
    <t>20/07/1998</t>
  </si>
  <si>
    <t>Hồng</t>
  </si>
  <si>
    <t xml:space="preserve">  Vũ Thị Minh</t>
  </si>
  <si>
    <t xml:space="preserve">  1961110006</t>
  </si>
  <si>
    <t>3.15</t>
  </si>
  <si>
    <t>14/02/1994</t>
  </si>
  <si>
    <t>Hoan</t>
  </si>
  <si>
    <t xml:space="preserve">  Đỗ Văn</t>
  </si>
  <si>
    <t xml:space="preserve">  1961110008</t>
  </si>
  <si>
    <t>3.33</t>
  </si>
  <si>
    <t>11/09/1998</t>
  </si>
  <si>
    <t>Hằng</t>
  </si>
  <si>
    <t xml:space="preserve">  Lê Minh</t>
  </si>
  <si>
    <t xml:space="preserve">  1961110026</t>
  </si>
  <si>
    <t>06/04/1998</t>
  </si>
  <si>
    <t>Điệp</t>
  </si>
  <si>
    <t xml:space="preserve">  Nguyễn Thị Thanh</t>
  </si>
  <si>
    <t xml:space="preserve">  1961110004</t>
  </si>
  <si>
    <t>Chưa đạt</t>
  </si>
  <si>
    <t>2.81</t>
  </si>
  <si>
    <t>40</t>
  </si>
  <si>
    <t>30/10/1998</t>
  </si>
  <si>
    <t>Chương</t>
  </si>
  <si>
    <t xml:space="preserve">  Phạm Quốc</t>
  </si>
  <si>
    <t xml:space="preserve">  1961110007</t>
  </si>
  <si>
    <t>Chuẩn đầu ra tin học</t>
  </si>
  <si>
    <t>Chuẩn đầu ra ngoại ngữ</t>
  </si>
  <si>
    <t>Đánh giá đất</t>
  </si>
  <si>
    <t>Hóa học đất</t>
  </si>
  <si>
    <t>Thực tập tin học ứng dụng trong quản lý đất đai</t>
  </si>
  <si>
    <t>Hóa học đại cương</t>
  </si>
  <si>
    <t>Sử dụng đất và kinh tế đất</t>
  </si>
  <si>
    <t>Tiếng Anh chuyên ngành</t>
  </si>
  <si>
    <t>Quy hoạch nông nghiệp và phát triển nông thôn</t>
  </si>
  <si>
    <t>Lập và quản lý dự án đầu tư trong lĩnh vực đất đai</t>
  </si>
  <si>
    <t>Quản lý và sử dụng đất trong điều kiện biến đổi khí hậu</t>
  </si>
  <si>
    <t>Kỹ năng nghề nghiệp trong quản lý đất đai</t>
  </si>
  <si>
    <t>Dịch vụ công về đất đai</t>
  </si>
  <si>
    <t>Quản lý thị trường bất động sản</t>
  </si>
  <si>
    <t>Quản lý tài nguyên môi trường</t>
  </si>
  <si>
    <t>Quy hoạch đô thị</t>
  </si>
  <si>
    <t>Quy hoạch tổng thể phát triển kinh tế - xã hội</t>
  </si>
  <si>
    <t>LỚP:  LĐH9QĐ             NGÀNH:  Quản lý đất đai                    TRÌNH ĐỘ  ĐÀO TẠO:  Đại học Liên thông</t>
  </si>
  <si>
    <t>Bùi Thị Hồng Thắm</t>
  </si>
  <si>
    <t>THÔNG TIN ĐỊA LÝ</t>
  </si>
  <si>
    <t>KHOA TRẮC ĐỊA, BẢN ĐỒ VÀ</t>
  </si>
  <si>
    <t>Tổng số SV ko đạt:02</t>
  </si>
  <si>
    <t>Tổng số SV đạt:0</t>
  </si>
  <si>
    <t>Ko</t>
  </si>
  <si>
    <t>2.83</t>
  </si>
  <si>
    <t>42</t>
  </si>
  <si>
    <t>08/08/1985</t>
  </si>
  <si>
    <t>Tú</t>
  </si>
  <si>
    <t xml:space="preserve">  1961090015</t>
  </si>
  <si>
    <t>3.04</t>
  </si>
  <si>
    <t>48</t>
  </si>
  <si>
    <t>30/10/1982</t>
  </si>
  <si>
    <t>Anh</t>
  </si>
  <si>
    <t xml:space="preserve">  Nguyễn Tuấn</t>
  </si>
  <si>
    <t xml:space="preserve">  1961090016</t>
  </si>
  <si>
    <t>Công nghệ Lidar</t>
  </si>
  <si>
    <t>Phương pháp tính</t>
  </si>
  <si>
    <t>Đại số</t>
  </si>
  <si>
    <t>Xử lý số liệu trắc địa</t>
  </si>
  <si>
    <t>Vật lý đại cương</t>
  </si>
  <si>
    <t>Tiếng anh chuyên ngành</t>
  </si>
  <si>
    <t>Trắc địa biển</t>
  </si>
  <si>
    <t>Xử lý ảnh viễn thám</t>
  </si>
  <si>
    <t>Kỹ năng tìm kiếm việc làm ngành Trắc địa Bản đồ</t>
  </si>
  <si>
    <t>Quản lý dự án đo đạc - bản đồ</t>
  </si>
  <si>
    <t>Trắc địa lý thuyết</t>
  </si>
  <si>
    <t>Cơ sở dữ liệu địa lý</t>
  </si>
  <si>
    <t>Kỹ thuật lập trình trong trắc địa</t>
  </si>
  <si>
    <t>LỚP:  LĐH9TĐ                     NGÀNH:  Kỹ thuật Trắc địa bản đồ                    TRÌNH ĐỘ  ĐÀO TẠO:  Đại học Liên thông</t>
  </si>
  <si>
    <t>Tổng số SV ko đạt: 1</t>
  </si>
  <si>
    <t>41</t>
  </si>
  <si>
    <t>08/11/1997</t>
  </si>
  <si>
    <t>Quang</t>
  </si>
  <si>
    <t xml:space="preserve">  Nguyễn Triệu</t>
  </si>
  <si>
    <t xml:space="preserve">  1961070011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</si>
</sst>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;[Red]0"/>
    <numFmt numFmtId="166" formatCode="0.0"/>
  </numFmts>
  <fonts count="56"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Arial"/>
      <family val="2"/>
    </font>
    <font>
      <sz val="13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8"/>
      </right>
      <top>
        <color indexed="17"/>
      </top>
      <bottom>
        <color indexed="17"/>
      </bottom>
    </border>
    <border>
      <left style="thin">
        <color indexed="8"/>
      </left>
      <right>
        <color indexed="8"/>
      </right>
      <top>
        <color indexed="17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17"/>
      </bottom>
    </border>
    <border>
      <left>
        <color indexed="17"/>
      </left>
      <right style="thin">
        <color indexed="8"/>
      </right>
      <top>
        <color indexed="17"/>
      </top>
      <bottom>
        <color indexed="17"/>
      </bottom>
    </border>
    <border>
      <left>
        <color indexed="17"/>
      </left>
      <right style="thin">
        <color indexed="8"/>
      </right>
      <top>
        <color indexed="17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17"/>
      </bottom>
    </border>
    <border>
      <left style="thin">
        <color indexed="8"/>
      </left>
      <right>
        <color indexed="8"/>
      </right>
      <top style="thin"/>
      <bottom>
        <color indexed="17"/>
      </bottom>
    </border>
    <border>
      <left>
        <color indexed="17"/>
      </left>
      <right style="thin">
        <color indexed="8"/>
      </right>
      <top style="thin"/>
      <bottom>
        <color indexed="17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164" fontId="5" fillId="0" borderId="13" xfId="0" applyNumberFormat="1" applyFont="1" applyFill="1" applyBorder="1" applyAlignment="1" applyProtection="1">
      <alignment horizontal="left" vertical="center" shrinkToFit="1"/>
      <protection/>
    </xf>
    <xf numFmtId="0" fontId="5" fillId="0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166" fontId="5" fillId="0" borderId="10" xfId="0" applyNumberFormat="1" applyFont="1" applyFill="1" applyBorder="1" applyAlignment="1" applyProtection="1">
      <alignment horizontal="center" vertical="center" shrinkToFit="1"/>
      <protection/>
    </xf>
    <xf numFmtId="164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shrinkToFi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" fillId="0" borderId="0" xfId="55" applyFont="1">
      <alignment/>
      <protection/>
    </xf>
    <xf numFmtId="0" fontId="17" fillId="0" borderId="0" xfId="55" applyFont="1" applyAlignment="1">
      <alignment horizontal="center" vertical="center" wrapText="1"/>
      <protection/>
    </xf>
    <xf numFmtId="0" fontId="17" fillId="0" borderId="0" xfId="55" applyFont="1">
      <alignment/>
      <protection/>
    </xf>
    <xf numFmtId="0" fontId="17" fillId="0" borderId="0" xfId="55" applyFont="1" applyAlignment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 shrinkToFit="1"/>
      <protection/>
    </xf>
    <xf numFmtId="164" fontId="5" fillId="0" borderId="13" xfId="0" applyNumberFormat="1" applyFont="1" applyFill="1" applyBorder="1" applyAlignment="1" applyProtection="1">
      <alignment horizontal="left" vertical="center" shrinkToFit="1"/>
      <protection/>
    </xf>
    <xf numFmtId="166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5" fillId="0" borderId="12" xfId="0" applyNumberFormat="1" applyFont="1" applyFill="1" applyBorder="1" applyAlignment="1" applyProtection="1">
      <alignment horizontal="left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2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66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shrinkToFi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0" fontId="1" fillId="0" borderId="0" xfId="55" applyFont="1" applyAlignment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164" fontId="5" fillId="33" borderId="13" xfId="0" applyNumberFormat="1" applyFont="1" applyFill="1" applyBorder="1" applyAlignment="1" applyProtection="1">
      <alignment horizontal="center" vertical="center" shrinkToFit="1"/>
      <protection/>
    </xf>
    <xf numFmtId="166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shrinkToFi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57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/>
      <protection/>
    </xf>
    <xf numFmtId="166" fontId="13" fillId="0" borderId="0" xfId="56" applyNumberFormat="1" applyFont="1">
      <alignment/>
      <protection/>
    </xf>
    <xf numFmtId="0" fontId="12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166" fontId="15" fillId="0" borderId="0" xfId="56" applyNumberFormat="1" applyFont="1">
      <alignment/>
      <protection/>
    </xf>
    <xf numFmtId="166" fontId="13" fillId="0" borderId="0" xfId="56" applyNumberFormat="1" applyFont="1" applyAlignment="1">
      <alignment vertical="center"/>
      <protection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center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10" fillId="0" borderId="0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/>
      <protection/>
    </xf>
    <xf numFmtId="0" fontId="8" fillId="0" borderId="0" xfId="57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/>
      <protection/>
    </xf>
    <xf numFmtId="0" fontId="6" fillId="0" borderId="10" xfId="57" applyNumberFormat="1" applyFont="1" applyFill="1" applyBorder="1" applyAlignment="1" applyProtection="1">
      <alignment horizontal="center" vertical="center" wrapText="1"/>
      <protection/>
    </xf>
    <xf numFmtId="164" fontId="5" fillId="0" borderId="13" xfId="57" applyNumberFormat="1" applyFont="1" applyFill="1" applyBorder="1" applyAlignment="1" applyProtection="1">
      <alignment horizontal="left" vertical="center" shrinkToFit="1"/>
      <protection/>
    </xf>
    <xf numFmtId="164" fontId="4" fillId="0" borderId="13" xfId="57" applyNumberFormat="1" applyFont="1" applyFill="1" applyBorder="1" applyAlignment="1" applyProtection="1">
      <alignment horizontal="center" vertical="center" shrinkToFit="1"/>
      <protection/>
    </xf>
    <xf numFmtId="164" fontId="5" fillId="0" borderId="13" xfId="57" applyNumberFormat="1" applyFont="1" applyFill="1" applyBorder="1" applyAlignment="1" applyProtection="1">
      <alignment horizontal="center" vertical="center" shrinkToFit="1"/>
      <protection/>
    </xf>
    <xf numFmtId="166" fontId="5" fillId="0" borderId="10" xfId="57" applyNumberFormat="1" applyFont="1" applyFill="1" applyBorder="1" applyAlignment="1" applyProtection="1">
      <alignment horizontal="center" vertical="center" shrinkToFit="1"/>
      <protection/>
    </xf>
    <xf numFmtId="0" fontId="5" fillId="0" borderId="12" xfId="57" applyNumberFormat="1" applyFont="1" applyFill="1" applyBorder="1" applyAlignment="1" applyProtection="1">
      <alignment horizontal="center" vertical="center" shrinkToFit="1"/>
      <protection/>
    </xf>
    <xf numFmtId="0" fontId="5" fillId="0" borderId="12" xfId="57" applyNumberFormat="1" applyFont="1" applyFill="1" applyBorder="1" applyAlignment="1" applyProtection="1">
      <alignment horizontal="left" vertical="center" shrinkToFit="1"/>
      <protection/>
    </xf>
    <xf numFmtId="0" fontId="5" fillId="0" borderId="10" xfId="57" applyNumberFormat="1" applyFont="1" applyFill="1" applyBorder="1" applyAlignment="1" applyProtection="1">
      <alignment horizontal="center" vertical="center" shrinkToFit="1"/>
      <protection/>
    </xf>
    <xf numFmtId="0" fontId="0" fillId="0" borderId="0" xfId="57" applyNumberFormat="1" applyFont="1" applyFill="1" applyBorder="1" applyAlignment="1" applyProtection="1">
      <alignment shrinkToFit="1"/>
      <protection/>
    </xf>
    <xf numFmtId="0" fontId="4" fillId="0" borderId="11" xfId="57" applyNumberFormat="1" applyFont="1" applyFill="1" applyBorder="1" applyAlignment="1" applyProtection="1">
      <alignment horizontal="center" vertical="center" shrinkToFit="1"/>
      <protection/>
    </xf>
    <xf numFmtId="0" fontId="5" fillId="0" borderId="11" xfId="57" applyNumberFormat="1" applyFont="1" applyFill="1" applyBorder="1" applyAlignment="1" applyProtection="1">
      <alignment horizontal="center" vertical="center" shrinkToFit="1"/>
      <protection/>
    </xf>
    <xf numFmtId="0" fontId="5" fillId="0" borderId="10" xfId="57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0" xfId="57" applyNumberFormat="1" applyFont="1" applyFill="1" applyBorder="1" applyAlignment="1" applyProtection="1">
      <alignment vertical="center"/>
      <protection/>
    </xf>
    <xf numFmtId="0" fontId="1" fillId="0" borderId="0" xfId="57" applyNumberFormat="1" applyFont="1" applyFill="1" applyBorder="1" applyAlignment="1" applyProtection="1">
      <alignment vertical="center"/>
      <protection/>
    </xf>
    <xf numFmtId="0" fontId="3" fillId="0" borderId="0" xfId="57" applyNumberFormat="1" applyFont="1" applyFill="1" applyBorder="1" applyAlignment="1" applyProtection="1">
      <alignment vertical="center"/>
      <protection/>
    </xf>
    <xf numFmtId="0" fontId="2" fillId="0" borderId="0" xfId="57" applyNumberFormat="1" applyFont="1" applyFill="1" applyBorder="1" applyAlignment="1" applyProtection="1">
      <alignment vertical="center"/>
      <protection/>
    </xf>
    <xf numFmtId="0" fontId="1" fillId="0" borderId="0" xfId="57" applyNumberFormat="1" applyFont="1" applyFill="1" applyBorder="1" applyAlignment="1" applyProtection="1">
      <alignment shrinkToFit="1"/>
      <protection/>
    </xf>
    <xf numFmtId="166" fontId="21" fillId="33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/>
      <protection/>
    </xf>
    <xf numFmtId="0" fontId="11" fillId="0" borderId="0" xfId="56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 vertical="center"/>
      <protection/>
    </xf>
    <xf numFmtId="166" fontId="13" fillId="0" borderId="0" xfId="56" applyNumberFormat="1" applyFont="1" applyAlignment="1">
      <alignment horizontal="center" vertical="center"/>
      <protection/>
    </xf>
    <xf numFmtId="0" fontId="5" fillId="0" borderId="15" xfId="57" applyNumberFormat="1" applyFont="1" applyFill="1" applyBorder="1" applyAlignment="1" applyProtection="1">
      <alignment horizontal="center" vertical="center" textRotation="90" shrinkToFit="1"/>
      <protection/>
    </xf>
    <xf numFmtId="0" fontId="5" fillId="0" borderId="11" xfId="57" applyNumberFormat="1" applyFont="1" applyFill="1" applyBorder="1" applyAlignment="1" applyProtection="1">
      <alignment horizontal="center" vertical="center" textRotation="90" shrinkToFit="1"/>
      <protection/>
    </xf>
    <xf numFmtId="0" fontId="1" fillId="0" borderId="0" xfId="57" applyNumberFormat="1" applyFont="1" applyFill="1" applyBorder="1" applyAlignment="1" applyProtection="1">
      <alignment horizontal="center"/>
      <protection/>
    </xf>
    <xf numFmtId="0" fontId="4" fillId="0" borderId="15" xfId="57" applyNumberFormat="1" applyFont="1" applyFill="1" applyBorder="1" applyAlignment="1" applyProtection="1">
      <alignment horizontal="center" vertical="center" wrapText="1"/>
      <protection/>
    </xf>
    <xf numFmtId="0" fontId="4" fillId="0" borderId="16" xfId="57" applyNumberFormat="1" applyFont="1" applyFill="1" applyBorder="1" applyAlignment="1" applyProtection="1">
      <alignment horizontal="center" vertical="center" wrapText="1"/>
      <protection/>
    </xf>
    <xf numFmtId="0" fontId="4" fillId="0" borderId="11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57" applyNumberFormat="1" applyFont="1" applyFill="1" applyBorder="1" applyAlignment="1" applyProtection="1">
      <alignment horizontal="center"/>
      <protection/>
    </xf>
    <xf numFmtId="0" fontId="4" fillId="0" borderId="17" xfId="57" applyNumberFormat="1" applyFont="1" applyFill="1" applyBorder="1" applyAlignment="1" applyProtection="1">
      <alignment horizontal="center" vertical="center" shrinkToFit="1"/>
      <protection/>
    </xf>
    <xf numFmtId="0" fontId="4" fillId="0" borderId="18" xfId="57" applyNumberFormat="1" applyFont="1" applyFill="1" applyBorder="1" applyAlignment="1" applyProtection="1">
      <alignment horizontal="center" vertical="center" shrinkToFit="1"/>
      <protection/>
    </xf>
    <xf numFmtId="0" fontId="4" fillId="0" borderId="19" xfId="57" applyNumberFormat="1" applyFont="1" applyFill="1" applyBorder="1" applyAlignment="1" applyProtection="1">
      <alignment horizontal="center" vertical="center" shrinkToFit="1"/>
      <protection/>
    </xf>
    <xf numFmtId="0" fontId="5" fillId="0" borderId="16" xfId="57" applyNumberFormat="1" applyFont="1" applyFill="1" applyBorder="1" applyAlignment="1" applyProtection="1">
      <alignment horizontal="center" vertical="center" textRotation="90" shrinkToFit="1"/>
      <protection/>
    </xf>
    <xf numFmtId="0" fontId="2" fillId="0" borderId="0" xfId="57" applyNumberFormat="1" applyFont="1" applyFill="1" applyBorder="1" applyAlignment="1" applyProtection="1">
      <alignment horizontal="center" vertical="center"/>
      <protection/>
    </xf>
    <xf numFmtId="0" fontId="4" fillId="0" borderId="20" xfId="57" applyNumberFormat="1" applyFont="1" applyFill="1" applyBorder="1" applyAlignment="1" applyProtection="1">
      <alignment horizontal="center" vertical="center" shrinkToFit="1"/>
      <protection/>
    </xf>
    <xf numFmtId="0" fontId="4" fillId="0" borderId="21" xfId="57" applyNumberFormat="1" applyFont="1" applyFill="1" applyBorder="1" applyAlignment="1" applyProtection="1">
      <alignment horizontal="center" vertical="center" shrinkToFit="1"/>
      <protection/>
    </xf>
    <xf numFmtId="0" fontId="4" fillId="0" borderId="22" xfId="57" applyNumberFormat="1" applyFont="1" applyFill="1" applyBorder="1" applyAlignment="1" applyProtection="1">
      <alignment horizontal="center" vertical="center" shrinkToFit="1"/>
      <protection/>
    </xf>
    <xf numFmtId="0" fontId="4" fillId="0" borderId="15" xfId="57" applyNumberFormat="1" applyFont="1" applyFill="1" applyBorder="1" applyAlignment="1" applyProtection="1">
      <alignment horizontal="center" vertical="center"/>
      <protection/>
    </xf>
    <xf numFmtId="0" fontId="4" fillId="0" borderId="16" xfId="57" applyNumberFormat="1" applyFont="1" applyFill="1" applyBorder="1" applyAlignment="1" applyProtection="1">
      <alignment horizontal="center" vertical="center"/>
      <protection/>
    </xf>
    <xf numFmtId="0" fontId="4" fillId="0" borderId="11" xfId="57" applyNumberFormat="1" applyFont="1" applyFill="1" applyBorder="1" applyAlignment="1" applyProtection="1">
      <alignment horizontal="center" vertical="center"/>
      <protection/>
    </xf>
    <xf numFmtId="0" fontId="5" fillId="0" borderId="10" xfId="57" applyNumberFormat="1" applyFont="1" applyFill="1" applyBorder="1" applyAlignment="1" applyProtection="1">
      <alignment horizontal="center" vertical="center" shrinkToFit="1"/>
      <protection/>
    </xf>
    <xf numFmtId="0" fontId="5" fillId="0" borderId="15" xfId="57" applyNumberFormat="1" applyFont="1" applyFill="1" applyBorder="1" applyAlignment="1" applyProtection="1">
      <alignment horizontal="center" vertical="center" wrapText="1" shrinkToFit="1"/>
      <protection/>
    </xf>
    <xf numFmtId="0" fontId="5" fillId="0" borderId="16" xfId="57" applyNumberFormat="1" applyFont="1" applyFill="1" applyBorder="1" applyAlignment="1" applyProtection="1">
      <alignment horizontal="center" vertical="center" wrapText="1" shrinkToFit="1"/>
      <protection/>
    </xf>
    <xf numFmtId="0" fontId="5" fillId="0" borderId="11" xfId="57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55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 textRotation="90" shrinkToFit="1"/>
      <protection/>
    </xf>
    <xf numFmtId="0" fontId="5" fillId="0" borderId="11" xfId="0" applyNumberFormat="1" applyFont="1" applyFill="1" applyBorder="1" applyAlignment="1" applyProtection="1">
      <alignment horizontal="center" vertical="center" textRotation="90" shrinkToFit="1"/>
      <protection/>
    </xf>
    <xf numFmtId="0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4" fillId="0" borderId="19" xfId="0" applyNumberFormat="1" applyFont="1" applyFill="1" applyBorder="1" applyAlignment="1" applyProtection="1">
      <alignment horizontal="center" vertical="center" shrinkToFit="1"/>
      <protection/>
    </xf>
    <xf numFmtId="0" fontId="19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24" xfId="0" applyNumberFormat="1" applyFont="1" applyFill="1" applyBorder="1" applyAlignment="1" applyProtection="1">
      <alignment horizontal="center"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NumberFormat="1" applyFont="1" applyFill="1" applyBorder="1" applyAlignment="1" applyProtection="1">
      <alignment horizontal="center" vertical="center" shrinkToFi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16" xfId="0" applyNumberFormat="1" applyFont="1" applyFill="1" applyBorder="1" applyAlignment="1" applyProtection="1">
      <alignment horizontal="center" vertical="center" shrinkToFit="1"/>
      <protection/>
    </xf>
    <xf numFmtId="0" fontId="5" fillId="0" borderId="16" xfId="0" applyNumberFormat="1" applyFont="1" applyFill="1" applyBorder="1" applyAlignment="1" applyProtection="1">
      <alignment horizontal="center" vertical="center" textRotation="90" shrinkToFit="1"/>
      <protection/>
    </xf>
    <xf numFmtId="0" fontId="5" fillId="0" borderId="11" xfId="0" applyNumberFormat="1" applyFont="1" applyFill="1" applyBorder="1" applyAlignment="1" applyProtection="1">
      <alignment horizontal="center" vertical="center" textRotation="90" shrinkToFi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4" fillId="0" borderId="19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NumberFormat="1" applyFont="1" applyFill="1" applyBorder="1" applyAlignment="1" applyProtection="1">
      <alignment horizontal="center" vertical="center" shrinkToFi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0" applyNumberFormat="1" applyFont="1" applyFill="1" applyBorder="1" applyAlignment="1" applyProtection="1">
      <alignment horizontal="center" vertical="center" shrinkToFit="1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 shrinkToFit="1"/>
      <protection/>
    </xf>
    <xf numFmtId="0" fontId="4" fillId="0" borderId="28" xfId="0" applyNumberFormat="1" applyFont="1" applyFill="1" applyBorder="1" applyAlignment="1" applyProtection="1">
      <alignment horizontal="center" vertical="center" shrinkToFi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textRotation="90" shrinkToFit="1"/>
      <protection/>
    </xf>
    <xf numFmtId="0" fontId="5" fillId="0" borderId="29" xfId="0" applyNumberFormat="1" applyFont="1" applyFill="1" applyBorder="1" applyAlignment="1" applyProtection="1">
      <alignment horizontal="center" vertical="center" shrinkToFit="1"/>
      <protection/>
    </xf>
    <xf numFmtId="0" fontId="5" fillId="0" borderId="26" xfId="0" applyNumberFormat="1" applyFont="1" applyFill="1" applyBorder="1" applyAlignment="1" applyProtection="1">
      <alignment horizontal="center" vertical="center" shrinkToFit="1"/>
      <protection/>
    </xf>
    <xf numFmtId="0" fontId="0" fillId="0" borderId="3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4"/>
  <sheetViews>
    <sheetView tabSelected="1" zoomScaleSheetLayoutView="100" zoomScalePageLayoutView="0" workbookViewId="0" topLeftCell="A7">
      <selection activeCell="AF12" sqref="AF12"/>
    </sheetView>
  </sheetViews>
  <sheetFormatPr defaultColWidth="10.28125" defaultRowHeight="12.75" customHeight="1"/>
  <cols>
    <col min="1" max="1" width="3.00390625" style="59" customWidth="1"/>
    <col min="2" max="2" width="12.57421875" style="59" customWidth="1"/>
    <col min="3" max="3" width="12.00390625" style="59" customWidth="1"/>
    <col min="4" max="4" width="7.140625" style="59" customWidth="1"/>
    <col min="5" max="5" width="5.8515625" style="59" customWidth="1"/>
    <col min="6" max="26" width="4.28125" style="59" customWidth="1"/>
    <col min="27" max="29" width="2.421875" style="59" customWidth="1"/>
    <col min="30" max="30" width="6.421875" style="58" customWidth="1"/>
    <col min="31" max="16384" width="10.28125" style="58" customWidth="1"/>
  </cols>
  <sheetData>
    <row r="1" spans="1:49" s="59" customFormat="1" ht="14.2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 t="s">
        <v>1</v>
      </c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</row>
    <row r="2" spans="1:29" s="59" customFormat="1" ht="14.25" customHeight="1">
      <c r="A2" s="98" t="s">
        <v>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02" t="s">
        <v>3</v>
      </c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="59" customFormat="1" ht="9" customHeight="1"/>
    <row r="4" spans="1:49" s="59" customFormat="1" ht="18.75" customHeight="1">
      <c r="A4" s="107" t="s">
        <v>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</row>
    <row r="5" spans="1:45" s="86" customFormat="1" ht="17.25" customHeight="1">
      <c r="A5" s="94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</row>
    <row r="6" spans="10:12" s="86" customFormat="1" ht="19.5" customHeight="1">
      <c r="J6" s="87"/>
      <c r="K6" s="87"/>
      <c r="L6" s="87"/>
    </row>
    <row r="7" spans="1:30" s="59" customFormat="1" ht="68.25" customHeight="1">
      <c r="A7" s="111" t="s">
        <v>5</v>
      </c>
      <c r="B7" s="103" t="s">
        <v>6</v>
      </c>
      <c r="C7" s="103" t="s">
        <v>7</v>
      </c>
      <c r="D7" s="108"/>
      <c r="E7" s="99" t="s">
        <v>8</v>
      </c>
      <c r="F7" s="96" t="s">
        <v>9</v>
      </c>
      <c r="G7" s="96" t="s">
        <v>10</v>
      </c>
      <c r="H7" s="96" t="s">
        <v>11</v>
      </c>
      <c r="I7" s="96" t="s">
        <v>12</v>
      </c>
      <c r="J7" s="96" t="s">
        <v>13</v>
      </c>
      <c r="K7" s="96" t="s">
        <v>14</v>
      </c>
      <c r="L7" s="96" t="s">
        <v>15</v>
      </c>
      <c r="M7" s="96" t="s">
        <v>16</v>
      </c>
      <c r="N7" s="96" t="s">
        <v>17</v>
      </c>
      <c r="O7" s="96" t="s">
        <v>18</v>
      </c>
      <c r="P7" s="96" t="s">
        <v>19</v>
      </c>
      <c r="Q7" s="96" t="s">
        <v>20</v>
      </c>
      <c r="R7" s="96" t="s">
        <v>21</v>
      </c>
      <c r="S7" s="96" t="s">
        <v>22</v>
      </c>
      <c r="T7" s="96" t="s">
        <v>23</v>
      </c>
      <c r="U7" s="96" t="s">
        <v>24</v>
      </c>
      <c r="V7" s="96" t="s">
        <v>25</v>
      </c>
      <c r="W7" s="114" t="s">
        <v>26</v>
      </c>
      <c r="X7" s="96" t="s">
        <v>27</v>
      </c>
      <c r="Y7" s="96" t="s">
        <v>28</v>
      </c>
      <c r="Z7" s="96" t="s">
        <v>29</v>
      </c>
      <c r="AA7" s="96" t="s">
        <v>30</v>
      </c>
      <c r="AB7" s="96" t="s">
        <v>130</v>
      </c>
      <c r="AC7" s="96" t="s">
        <v>129</v>
      </c>
      <c r="AD7" s="115" t="s">
        <v>31</v>
      </c>
    </row>
    <row r="8" spans="1:30" s="59" customFormat="1" ht="90" customHeight="1">
      <c r="A8" s="112"/>
      <c r="B8" s="104"/>
      <c r="C8" s="104"/>
      <c r="D8" s="109"/>
      <c r="E8" s="100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85" t="s">
        <v>59</v>
      </c>
      <c r="X8" s="106"/>
      <c r="Y8" s="97"/>
      <c r="Z8" s="97"/>
      <c r="AA8" s="106"/>
      <c r="AB8" s="106"/>
      <c r="AC8" s="106"/>
      <c r="AD8" s="116"/>
    </row>
    <row r="9" spans="1:30" s="59" customFormat="1" ht="12.75" customHeight="1">
      <c r="A9" s="113"/>
      <c r="B9" s="105"/>
      <c r="C9" s="105"/>
      <c r="D9" s="110"/>
      <c r="E9" s="101"/>
      <c r="F9" s="84">
        <v>2</v>
      </c>
      <c r="G9" s="84">
        <v>2</v>
      </c>
      <c r="H9" s="84">
        <v>1</v>
      </c>
      <c r="I9" s="84">
        <v>2</v>
      </c>
      <c r="J9" s="84">
        <v>2</v>
      </c>
      <c r="K9" s="84">
        <v>2</v>
      </c>
      <c r="L9" s="84">
        <v>4</v>
      </c>
      <c r="M9" s="84">
        <v>4</v>
      </c>
      <c r="N9" s="84">
        <v>2</v>
      </c>
      <c r="O9" s="84">
        <v>2</v>
      </c>
      <c r="P9" s="84">
        <v>1</v>
      </c>
      <c r="Q9" s="84">
        <v>2</v>
      </c>
      <c r="R9" s="84">
        <v>3</v>
      </c>
      <c r="S9" s="84">
        <v>2</v>
      </c>
      <c r="T9" s="84">
        <v>4</v>
      </c>
      <c r="U9" s="84">
        <v>2</v>
      </c>
      <c r="V9" s="84">
        <v>4</v>
      </c>
      <c r="W9" s="81">
        <v>6</v>
      </c>
      <c r="X9" s="97"/>
      <c r="Z9" s="83">
        <v>47</v>
      </c>
      <c r="AA9" s="97"/>
      <c r="AB9" s="97"/>
      <c r="AC9" s="97"/>
      <c r="AD9" s="117"/>
    </row>
    <row r="10" spans="1:30" s="59" customFormat="1" ht="33" customHeight="1">
      <c r="A10" s="81">
        <v>1</v>
      </c>
      <c r="B10" s="79" t="s">
        <v>32</v>
      </c>
      <c r="C10" s="75" t="s">
        <v>33</v>
      </c>
      <c r="D10" s="80" t="s">
        <v>34</v>
      </c>
      <c r="E10" s="79" t="s">
        <v>35</v>
      </c>
      <c r="F10" s="78">
        <v>4</v>
      </c>
      <c r="G10" s="78">
        <v>3.5</v>
      </c>
      <c r="H10" s="78">
        <v>4</v>
      </c>
      <c r="I10" s="78">
        <v>3</v>
      </c>
      <c r="J10" s="78">
        <v>2</v>
      </c>
      <c r="K10" s="78">
        <v>2</v>
      </c>
      <c r="L10" s="78">
        <v>4</v>
      </c>
      <c r="M10" s="78">
        <v>4</v>
      </c>
      <c r="N10" s="78">
        <v>2.5</v>
      </c>
      <c r="O10" s="78">
        <v>3</v>
      </c>
      <c r="P10" s="78">
        <v>3.5</v>
      </c>
      <c r="Q10" s="78">
        <v>4</v>
      </c>
      <c r="R10" s="78">
        <v>4</v>
      </c>
      <c r="S10" s="78">
        <v>1</v>
      </c>
      <c r="T10" s="78">
        <v>2.5</v>
      </c>
      <c r="U10" s="78">
        <v>2.5</v>
      </c>
      <c r="V10" s="78">
        <v>3</v>
      </c>
      <c r="W10" s="78">
        <v>4</v>
      </c>
      <c r="X10" s="77" t="s">
        <v>36</v>
      </c>
      <c r="Y10" s="77" t="s">
        <v>37</v>
      </c>
      <c r="Z10" s="76" t="s">
        <v>38</v>
      </c>
      <c r="AA10" s="75" t="s">
        <v>58</v>
      </c>
      <c r="AB10" s="75" t="s">
        <v>58</v>
      </c>
      <c r="AC10" s="75" t="s">
        <v>58</v>
      </c>
      <c r="AD10" s="74" t="s">
        <v>39</v>
      </c>
    </row>
    <row r="11" spans="1:30" s="82" customFormat="1" ht="33" customHeight="1">
      <c r="A11" s="81">
        <v>2</v>
      </c>
      <c r="B11" s="79" t="s">
        <v>40</v>
      </c>
      <c r="C11" s="75" t="s">
        <v>41</v>
      </c>
      <c r="D11" s="80" t="s">
        <v>42</v>
      </c>
      <c r="E11" s="79" t="s">
        <v>43</v>
      </c>
      <c r="F11" s="78">
        <v>4</v>
      </c>
      <c r="G11" s="78">
        <v>4</v>
      </c>
      <c r="H11" s="78">
        <v>4</v>
      </c>
      <c r="I11" s="78">
        <v>3</v>
      </c>
      <c r="J11" s="78">
        <v>2</v>
      </c>
      <c r="K11" s="78">
        <v>3</v>
      </c>
      <c r="L11" s="78">
        <v>4</v>
      </c>
      <c r="M11" s="78">
        <v>4</v>
      </c>
      <c r="N11" s="78">
        <v>3</v>
      </c>
      <c r="O11" s="78">
        <v>3</v>
      </c>
      <c r="P11" s="78">
        <v>3</v>
      </c>
      <c r="Q11" s="78">
        <v>4</v>
      </c>
      <c r="R11" s="78">
        <v>4</v>
      </c>
      <c r="S11" s="78">
        <v>1</v>
      </c>
      <c r="T11" s="78">
        <v>3.5</v>
      </c>
      <c r="U11" s="78">
        <v>2</v>
      </c>
      <c r="V11" s="78">
        <v>3.5</v>
      </c>
      <c r="W11" s="78">
        <v>4</v>
      </c>
      <c r="X11" s="77" t="s">
        <v>36</v>
      </c>
      <c r="Y11" s="77" t="s">
        <v>37</v>
      </c>
      <c r="Z11" s="76" t="s">
        <v>44</v>
      </c>
      <c r="AA11" s="75" t="s">
        <v>58</v>
      </c>
      <c r="AB11" s="75" t="s">
        <v>58</v>
      </c>
      <c r="AC11" s="75" t="s">
        <v>58</v>
      </c>
      <c r="AD11" s="74" t="s">
        <v>39</v>
      </c>
    </row>
    <row r="12" spans="1:30" s="59" customFormat="1" ht="33" customHeight="1">
      <c r="A12" s="81">
        <v>3</v>
      </c>
      <c r="B12" s="79" t="s">
        <v>45</v>
      </c>
      <c r="C12" s="75" t="s">
        <v>46</v>
      </c>
      <c r="D12" s="80" t="s">
        <v>47</v>
      </c>
      <c r="E12" s="79" t="s">
        <v>48</v>
      </c>
      <c r="F12" s="78">
        <v>4</v>
      </c>
      <c r="G12" s="78">
        <v>3.5</v>
      </c>
      <c r="H12" s="78">
        <v>3</v>
      </c>
      <c r="I12" s="78">
        <v>3</v>
      </c>
      <c r="J12" s="78">
        <v>2</v>
      </c>
      <c r="K12" s="78">
        <v>3.5</v>
      </c>
      <c r="L12" s="78">
        <v>4</v>
      </c>
      <c r="M12" s="78">
        <v>4</v>
      </c>
      <c r="N12" s="78">
        <v>2.5</v>
      </c>
      <c r="O12" s="78">
        <v>3</v>
      </c>
      <c r="P12" s="78">
        <v>3.5</v>
      </c>
      <c r="Q12" s="78">
        <v>4</v>
      </c>
      <c r="R12" s="78">
        <v>4</v>
      </c>
      <c r="S12" s="78">
        <v>1</v>
      </c>
      <c r="T12" s="78">
        <v>2.5</v>
      </c>
      <c r="U12" s="78">
        <v>2</v>
      </c>
      <c r="V12" s="78">
        <v>3</v>
      </c>
      <c r="W12" s="78">
        <v>4</v>
      </c>
      <c r="X12" s="77" t="s">
        <v>36</v>
      </c>
      <c r="Y12" s="77" t="s">
        <v>37</v>
      </c>
      <c r="Z12" s="76" t="s">
        <v>49</v>
      </c>
      <c r="AA12" s="75" t="s">
        <v>58</v>
      </c>
      <c r="AB12" s="75" t="s">
        <v>58</v>
      </c>
      <c r="AC12" s="75" t="s">
        <v>58</v>
      </c>
      <c r="AD12" s="74" t="s">
        <v>39</v>
      </c>
    </row>
    <row r="13" spans="1:30" ht="33" customHeight="1">
      <c r="A13" s="81">
        <v>4</v>
      </c>
      <c r="B13" s="79" t="s">
        <v>183</v>
      </c>
      <c r="C13" s="75" t="s">
        <v>182</v>
      </c>
      <c r="D13" s="80" t="s">
        <v>181</v>
      </c>
      <c r="E13" s="79" t="s">
        <v>180</v>
      </c>
      <c r="F13" s="78">
        <v>4</v>
      </c>
      <c r="G13" s="78">
        <v>3.5</v>
      </c>
      <c r="H13" s="78">
        <v>3.5</v>
      </c>
      <c r="I13" s="78">
        <v>3</v>
      </c>
      <c r="J13" s="78">
        <v>2</v>
      </c>
      <c r="K13" s="78">
        <v>3.5</v>
      </c>
      <c r="L13" s="78">
        <v>4</v>
      </c>
      <c r="M13" s="78">
        <v>4</v>
      </c>
      <c r="N13" s="78">
        <v>2</v>
      </c>
      <c r="O13" s="78">
        <v>1</v>
      </c>
      <c r="P13" s="78">
        <v>3.5</v>
      </c>
      <c r="Q13" s="78">
        <v>4</v>
      </c>
      <c r="R13" s="78">
        <v>3.5</v>
      </c>
      <c r="S13" s="78">
        <v>2</v>
      </c>
      <c r="T13" s="78">
        <v>2.5</v>
      </c>
      <c r="U13" s="78">
        <v>1.5</v>
      </c>
      <c r="V13" s="78">
        <v>3</v>
      </c>
      <c r="W13" s="91">
        <v>0</v>
      </c>
      <c r="X13" s="77">
        <v>4.25531914893617</v>
      </c>
      <c r="Y13" s="77" t="s">
        <v>179</v>
      </c>
      <c r="Z13" s="76" t="s">
        <v>158</v>
      </c>
      <c r="AA13" s="75" t="s">
        <v>58</v>
      </c>
      <c r="AB13" s="75" t="s">
        <v>58</v>
      </c>
      <c r="AC13" s="75" t="s">
        <v>58</v>
      </c>
      <c r="AD13" s="74" t="s">
        <v>122</v>
      </c>
    </row>
    <row r="14" ht="9.75" customHeight="1"/>
    <row r="15" spans="1:36" ht="12.75">
      <c r="A15" s="73" t="s">
        <v>50</v>
      </c>
      <c r="C15" s="72" t="s">
        <v>51</v>
      </c>
      <c r="H15" s="71" t="s">
        <v>52</v>
      </c>
      <c r="N15" s="71" t="s">
        <v>53</v>
      </c>
      <c r="S15" s="71" t="s">
        <v>54</v>
      </c>
      <c r="X15" s="71" t="s">
        <v>55</v>
      </c>
      <c r="AB15" s="58"/>
      <c r="AJ15" s="71"/>
    </row>
    <row r="16" spans="3:30" ht="12.75">
      <c r="C16" s="70" t="s">
        <v>178</v>
      </c>
      <c r="AD16" s="59"/>
    </row>
    <row r="17" spans="1:68" s="67" customFormat="1" ht="19.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93" t="s">
        <v>60</v>
      </c>
      <c r="U17" s="93"/>
      <c r="V17" s="93"/>
      <c r="W17" s="93"/>
      <c r="X17" s="93"/>
      <c r="Y17" s="93"/>
      <c r="Z17" s="93"/>
      <c r="AA17" s="93"/>
      <c r="AB17" s="93"/>
      <c r="AC17" s="93"/>
      <c r="AD17" s="93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</row>
    <row r="18" spans="1:68" s="60" customFormat="1" ht="16.5">
      <c r="A18" s="92" t="s">
        <v>61</v>
      </c>
      <c r="B18" s="92"/>
      <c r="C18" s="92"/>
      <c r="D18" s="92"/>
      <c r="E18" s="92" t="s">
        <v>56</v>
      </c>
      <c r="F18" s="92"/>
      <c r="G18" s="92"/>
      <c r="H18" s="92"/>
      <c r="I18" s="92"/>
      <c r="J18" s="92"/>
      <c r="K18" s="92"/>
      <c r="L18" s="92"/>
      <c r="M18" s="95" t="s">
        <v>62</v>
      </c>
      <c r="N18" s="95"/>
      <c r="O18" s="95"/>
      <c r="P18" s="95"/>
      <c r="Q18" s="95"/>
      <c r="R18" s="95"/>
      <c r="S18" s="95"/>
      <c r="T18" s="92" t="s">
        <v>57</v>
      </c>
      <c r="U18" s="92"/>
      <c r="V18" s="92"/>
      <c r="W18" s="92"/>
      <c r="X18" s="92"/>
      <c r="Y18" s="92"/>
      <c r="Z18" s="92"/>
      <c r="AA18" s="92"/>
      <c r="AB18" s="92"/>
      <c r="AC18" s="61"/>
      <c r="AD18" s="61"/>
      <c r="AF18" s="62"/>
      <c r="AG18" s="6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</row>
    <row r="19" spans="1:59" s="60" customFormat="1" ht="16.5">
      <c r="A19" s="92" t="s">
        <v>63</v>
      </c>
      <c r="B19" s="92"/>
      <c r="C19" s="92"/>
      <c r="D19" s="92"/>
      <c r="E19" s="61"/>
      <c r="F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</row>
    <row r="20" spans="19:59" s="60" customFormat="1" ht="12.75" customHeight="1">
      <c r="S20" s="63"/>
      <c r="T20" s="63"/>
      <c r="U20" s="63"/>
      <c r="V20" s="63"/>
      <c r="W20" s="63"/>
      <c r="X20" s="63"/>
      <c r="Y20" s="63"/>
      <c r="Z20" s="63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</row>
    <row r="21" spans="19:59" s="60" customFormat="1" ht="27" customHeight="1">
      <c r="S21" s="63"/>
      <c r="T21" s="63"/>
      <c r="U21" s="63"/>
      <c r="V21" s="63"/>
      <c r="W21" s="63"/>
      <c r="X21" s="63"/>
      <c r="Y21" s="63"/>
      <c r="Z21" s="63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</row>
    <row r="22" spans="19:59" s="60" customFormat="1" ht="12.75" customHeight="1">
      <c r="S22" s="63"/>
      <c r="T22" s="63"/>
      <c r="U22" s="63"/>
      <c r="V22" s="63"/>
      <c r="W22" s="63"/>
      <c r="X22" s="63"/>
      <c r="Y22" s="63"/>
      <c r="Z22" s="63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</row>
    <row r="23" spans="32:59" s="64" customFormat="1" ht="12.75" customHeight="1"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</row>
    <row r="24" spans="1:68" s="60" customFormat="1" ht="16.5">
      <c r="A24" s="92" t="s">
        <v>64</v>
      </c>
      <c r="B24" s="92"/>
      <c r="C24" s="92"/>
      <c r="D24" s="92"/>
      <c r="E24" s="92" t="s">
        <v>65</v>
      </c>
      <c r="F24" s="92"/>
      <c r="G24" s="92"/>
      <c r="H24" s="92"/>
      <c r="I24" s="92"/>
      <c r="J24" s="92"/>
      <c r="K24" s="92"/>
      <c r="L24" s="92"/>
      <c r="M24" s="61"/>
      <c r="N24" s="61"/>
      <c r="O24" s="61"/>
      <c r="P24" s="61"/>
      <c r="Q24" s="61"/>
      <c r="R24" s="61"/>
      <c r="S24" s="61"/>
      <c r="T24" s="92" t="s">
        <v>66</v>
      </c>
      <c r="U24" s="92"/>
      <c r="V24" s="92"/>
      <c r="W24" s="92"/>
      <c r="X24" s="92"/>
      <c r="Y24" s="92"/>
      <c r="Z24" s="92"/>
      <c r="AA24" s="92"/>
      <c r="AB24" s="92"/>
      <c r="AC24" s="61"/>
      <c r="AD24" s="61"/>
      <c r="AE24" s="61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</row>
  </sheetData>
  <sheetProtection/>
  <mergeCells count="43">
    <mergeCell ref="A18:D18"/>
    <mergeCell ref="A19:D19"/>
    <mergeCell ref="A24:D24"/>
    <mergeCell ref="E18:L18"/>
    <mergeCell ref="E24:L24"/>
    <mergeCell ref="M18:S18"/>
    <mergeCell ref="Z7:Z8"/>
    <mergeCell ref="Y7:Y8"/>
    <mergeCell ref="AD7:AD9"/>
    <mergeCell ref="V7:V8"/>
    <mergeCell ref="U7:U8"/>
    <mergeCell ref="AC7:AC9"/>
    <mergeCell ref="AB7:AB9"/>
    <mergeCell ref="R7:R8"/>
    <mergeCell ref="C7:D9"/>
    <mergeCell ref="A7:A9"/>
    <mergeCell ref="L7:L8"/>
    <mergeCell ref="F7:F8"/>
    <mergeCell ref="T7:T8"/>
    <mergeCell ref="E7:E9"/>
    <mergeCell ref="P2:AC2"/>
    <mergeCell ref="M7:M8"/>
    <mergeCell ref="B7:B9"/>
    <mergeCell ref="S7:S8"/>
    <mergeCell ref="AA7:AA9"/>
    <mergeCell ref="N7:N8"/>
    <mergeCell ref="G7:G8"/>
    <mergeCell ref="A4:AC4"/>
    <mergeCell ref="X7:X9"/>
    <mergeCell ref="H7:H8"/>
    <mergeCell ref="A1:O1"/>
    <mergeCell ref="Q7:Q8"/>
    <mergeCell ref="A2:O2"/>
    <mergeCell ref="P7:P8"/>
    <mergeCell ref="P1:AC1"/>
    <mergeCell ref="O7:O8"/>
    <mergeCell ref="T24:AB24"/>
    <mergeCell ref="T17:AD17"/>
    <mergeCell ref="A5:AA5"/>
    <mergeCell ref="T18:AB18"/>
    <mergeCell ref="K7:K8"/>
    <mergeCell ref="J7:J8"/>
    <mergeCell ref="I7:I8"/>
  </mergeCells>
  <printOptions horizontalCentered="1"/>
  <pageMargins left="0.25" right="0.25" top="0.25" bottom="0.25" header="0" footer="0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34"/>
  <sheetViews>
    <sheetView tabSelected="1" zoomScaleSheetLayoutView="100" zoomScalePageLayoutView="0" workbookViewId="0" topLeftCell="A1">
      <selection activeCell="AF12" sqref="AF12"/>
    </sheetView>
  </sheetViews>
  <sheetFormatPr defaultColWidth="10.28125" defaultRowHeight="12.75" customHeight="1"/>
  <cols>
    <col min="1" max="1" width="4.00390625" style="16" customWidth="1"/>
    <col min="2" max="2" width="12.57421875" style="16" customWidth="1"/>
    <col min="3" max="3" width="12.00390625" style="16" customWidth="1"/>
    <col min="4" max="4" width="7.140625" style="16" customWidth="1"/>
    <col min="5" max="5" width="8.7109375" style="16" customWidth="1"/>
    <col min="6" max="23" width="3.57421875" style="16" customWidth="1"/>
    <col min="24" max="24" width="3.140625" style="16" customWidth="1"/>
    <col min="25" max="25" width="3.7109375" style="19" customWidth="1"/>
    <col min="26" max="26" width="5.421875" style="16" customWidth="1"/>
    <col min="27" max="29" width="3.57421875" style="19" customWidth="1"/>
    <col min="30" max="30" width="10.7109375" style="0" customWidth="1"/>
    <col min="31" max="31" width="1.1484375" style="0" customWidth="1"/>
  </cols>
  <sheetData>
    <row r="1" spans="1:49" s="44" customFormat="1" ht="17.2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 t="s">
        <v>1</v>
      </c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1:30" s="44" customFormat="1" ht="16.5" customHeight="1">
      <c r="A2" s="119" t="s">
        <v>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 t="s">
        <v>3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="44" customFormat="1" ht="9" customHeight="1">
      <c r="Y3" s="46"/>
    </row>
    <row r="4" spans="1:49" s="44" customFormat="1" ht="18.75" customHeight="1">
      <c r="A4" s="121" t="s">
        <v>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</row>
    <row r="5" spans="1:49" s="41" customFormat="1" ht="23.25" customHeight="1">
      <c r="A5" s="122" t="s">
        <v>146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</row>
    <row r="6" spans="1:49" s="41" customFormat="1" ht="6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30" s="39" customFormat="1" ht="19.5" customHeight="1">
      <c r="A7" s="127" t="s">
        <v>5</v>
      </c>
      <c r="B7" s="128"/>
      <c r="C7" s="128"/>
      <c r="D7" s="128"/>
      <c r="E7" s="129"/>
      <c r="F7" s="40">
        <v>1</v>
      </c>
      <c r="G7" s="40">
        <v>2</v>
      </c>
      <c r="H7" s="40">
        <v>3</v>
      </c>
      <c r="I7" s="40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/>
      <c r="Y7" s="40"/>
      <c r="Z7" s="40"/>
      <c r="AA7" s="40"/>
      <c r="AB7" s="40"/>
      <c r="AC7" s="40"/>
      <c r="AD7" s="40"/>
    </row>
    <row r="8" spans="1:30" s="16" customFormat="1" ht="68.25" customHeight="1">
      <c r="A8" s="154" t="s">
        <v>5</v>
      </c>
      <c r="B8" s="155" t="s">
        <v>6</v>
      </c>
      <c r="C8" s="155" t="s">
        <v>7</v>
      </c>
      <c r="D8" s="156"/>
      <c r="E8" s="157" t="s">
        <v>8</v>
      </c>
      <c r="F8" s="158" t="s">
        <v>145</v>
      </c>
      <c r="G8" s="158" t="s">
        <v>144</v>
      </c>
      <c r="H8" s="158" t="s">
        <v>143</v>
      </c>
      <c r="I8" s="158" t="s">
        <v>22</v>
      </c>
      <c r="J8" s="158" t="s">
        <v>142</v>
      </c>
      <c r="K8" s="158" t="s">
        <v>141</v>
      </c>
      <c r="L8" s="158" t="s">
        <v>140</v>
      </c>
      <c r="M8" s="158" t="s">
        <v>139</v>
      </c>
      <c r="N8" s="158" t="s">
        <v>138</v>
      </c>
      <c r="O8" s="158" t="s">
        <v>137</v>
      </c>
      <c r="P8" s="158" t="s">
        <v>136</v>
      </c>
      <c r="Q8" s="158" t="s">
        <v>135</v>
      </c>
      <c r="R8" s="158" t="s">
        <v>134</v>
      </c>
      <c r="S8" s="158" t="s">
        <v>133</v>
      </c>
      <c r="T8" s="158" t="s">
        <v>132</v>
      </c>
      <c r="U8" s="158" t="s">
        <v>131</v>
      </c>
      <c r="V8" s="158" t="s">
        <v>16</v>
      </c>
      <c r="W8" s="159" t="s">
        <v>26</v>
      </c>
      <c r="X8" s="158" t="s">
        <v>27</v>
      </c>
      <c r="Y8" s="158" t="s">
        <v>28</v>
      </c>
      <c r="Z8" s="158" t="s">
        <v>29</v>
      </c>
      <c r="AA8" s="158" t="s">
        <v>30</v>
      </c>
      <c r="AB8" s="158" t="s">
        <v>130</v>
      </c>
      <c r="AC8" s="158" t="s">
        <v>129</v>
      </c>
      <c r="AD8" s="160" t="s">
        <v>31</v>
      </c>
    </row>
    <row r="9" spans="1:30" s="16" customFormat="1" ht="137.25" customHeight="1">
      <c r="A9" s="134"/>
      <c r="B9" s="125"/>
      <c r="C9" s="125"/>
      <c r="D9" s="132"/>
      <c r="E9" s="130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4" t="s">
        <v>59</v>
      </c>
      <c r="X9" s="123"/>
      <c r="Y9" s="124"/>
      <c r="Z9" s="124"/>
      <c r="AA9" s="123"/>
      <c r="AB9" s="123"/>
      <c r="AC9" s="123"/>
      <c r="AD9" s="137"/>
    </row>
    <row r="10" spans="1:31" s="16" customFormat="1" ht="23.25" customHeight="1">
      <c r="A10" s="135"/>
      <c r="B10" s="126"/>
      <c r="C10" s="126"/>
      <c r="D10" s="133"/>
      <c r="E10" s="131"/>
      <c r="F10" s="38">
        <v>2</v>
      </c>
      <c r="G10" s="38">
        <v>2</v>
      </c>
      <c r="H10" s="38">
        <v>2</v>
      </c>
      <c r="I10" s="38">
        <v>2</v>
      </c>
      <c r="J10" s="38">
        <v>2</v>
      </c>
      <c r="K10" s="38">
        <v>2</v>
      </c>
      <c r="L10" s="38">
        <v>2</v>
      </c>
      <c r="M10" s="38">
        <v>2</v>
      </c>
      <c r="N10" s="38">
        <v>2</v>
      </c>
      <c r="O10" s="38">
        <v>3</v>
      </c>
      <c r="P10" s="38">
        <v>3</v>
      </c>
      <c r="Q10" s="38">
        <v>2</v>
      </c>
      <c r="R10" s="38">
        <v>2</v>
      </c>
      <c r="S10" s="38">
        <v>2</v>
      </c>
      <c r="T10" s="38">
        <v>2</v>
      </c>
      <c r="U10" s="38">
        <v>2</v>
      </c>
      <c r="V10" s="38">
        <v>6</v>
      </c>
      <c r="W10" s="33">
        <v>6</v>
      </c>
      <c r="X10" s="124"/>
      <c r="Y10" s="161"/>
      <c r="Z10" s="38">
        <v>46</v>
      </c>
      <c r="AA10" s="124"/>
      <c r="AB10" s="124"/>
      <c r="AC10" s="124"/>
      <c r="AD10" s="136"/>
      <c r="AE10" s="16">
        <f>SUM(F10:W10)</f>
        <v>46</v>
      </c>
    </row>
    <row r="11" spans="1:31" s="16" customFormat="1" ht="34.5" customHeight="1">
      <c r="A11" s="33">
        <v>1</v>
      </c>
      <c r="B11" s="31" t="s">
        <v>128</v>
      </c>
      <c r="C11" s="29" t="s">
        <v>127</v>
      </c>
      <c r="D11" s="32" t="s">
        <v>126</v>
      </c>
      <c r="E11" s="31" t="s">
        <v>125</v>
      </c>
      <c r="F11" s="30">
        <v>4</v>
      </c>
      <c r="G11" s="30">
        <v>3.5</v>
      </c>
      <c r="H11" s="30">
        <v>3.5</v>
      </c>
      <c r="I11" s="30">
        <v>1</v>
      </c>
      <c r="J11" s="30">
        <v>2</v>
      </c>
      <c r="K11" s="30">
        <v>3</v>
      </c>
      <c r="L11" s="30">
        <v>3</v>
      </c>
      <c r="M11" s="30">
        <v>3</v>
      </c>
      <c r="N11" s="30">
        <v>2</v>
      </c>
      <c r="O11" s="30">
        <v>3.5</v>
      </c>
      <c r="P11" s="30">
        <v>2</v>
      </c>
      <c r="Q11" s="30">
        <v>2.5</v>
      </c>
      <c r="R11" s="30">
        <v>1.5</v>
      </c>
      <c r="S11" s="30">
        <v>3</v>
      </c>
      <c r="T11" s="30">
        <v>3</v>
      </c>
      <c r="U11" s="30">
        <v>2.5</v>
      </c>
      <c r="V11" s="30">
        <v>3.5</v>
      </c>
      <c r="W11" s="37">
        <v>0</v>
      </c>
      <c r="X11" s="29" t="s">
        <v>36</v>
      </c>
      <c r="Y11" s="28" t="s">
        <v>124</v>
      </c>
      <c r="Z11" s="28" t="s">
        <v>123</v>
      </c>
      <c r="AA11" s="28" t="s">
        <v>58</v>
      </c>
      <c r="AB11" s="28" t="s">
        <v>58</v>
      </c>
      <c r="AC11" s="28" t="s">
        <v>58</v>
      </c>
      <c r="AD11" s="36" t="s">
        <v>122</v>
      </c>
      <c r="AE11" s="26">
        <f>SUMPRODUCT(F11:W11,$F$10:$W$10)/40</f>
        <v>2.8125</v>
      </c>
    </row>
    <row r="12" spans="1:31" s="34" customFormat="1" ht="34.5" customHeight="1">
      <c r="A12" s="33">
        <v>2</v>
      </c>
      <c r="B12" s="31" t="s">
        <v>121</v>
      </c>
      <c r="C12" s="29" t="s">
        <v>120</v>
      </c>
      <c r="D12" s="32" t="s">
        <v>119</v>
      </c>
      <c r="E12" s="31" t="s">
        <v>118</v>
      </c>
      <c r="F12" s="30">
        <v>4</v>
      </c>
      <c r="G12" s="30">
        <v>3</v>
      </c>
      <c r="H12" s="30">
        <v>1</v>
      </c>
      <c r="I12" s="30">
        <v>1</v>
      </c>
      <c r="J12" s="30">
        <v>2.5</v>
      </c>
      <c r="K12" s="30">
        <v>2.5</v>
      </c>
      <c r="L12" s="30">
        <v>3</v>
      </c>
      <c r="M12" s="30">
        <v>3</v>
      </c>
      <c r="N12" s="30">
        <v>2</v>
      </c>
      <c r="O12" s="30">
        <v>3.5</v>
      </c>
      <c r="P12" s="30">
        <v>2.5</v>
      </c>
      <c r="Q12" s="30">
        <v>3</v>
      </c>
      <c r="R12" s="30">
        <v>3</v>
      </c>
      <c r="S12" s="30">
        <v>3.5</v>
      </c>
      <c r="T12" s="30">
        <v>3</v>
      </c>
      <c r="U12" s="30">
        <v>1.5</v>
      </c>
      <c r="V12" s="30">
        <v>4</v>
      </c>
      <c r="W12" s="30">
        <v>4</v>
      </c>
      <c r="X12" s="29" t="s">
        <v>36</v>
      </c>
      <c r="Y12" s="28" t="s">
        <v>80</v>
      </c>
      <c r="Z12" s="35">
        <v>3</v>
      </c>
      <c r="AA12" s="28" t="s">
        <v>58</v>
      </c>
      <c r="AB12" s="28" t="s">
        <v>58</v>
      </c>
      <c r="AC12" s="28" t="s">
        <v>58</v>
      </c>
      <c r="AD12" s="27" t="s">
        <v>78</v>
      </c>
      <c r="AE12" s="26">
        <f aca="true" t="shared" si="0" ref="AE12:AE20">SUMPRODUCT(F12:W12,$F$10:$W$10)/46</f>
        <v>3</v>
      </c>
    </row>
    <row r="13" spans="1:31" s="16" customFormat="1" ht="34.5" customHeight="1">
      <c r="A13" s="33">
        <v>3</v>
      </c>
      <c r="B13" s="31" t="s">
        <v>117</v>
      </c>
      <c r="C13" s="29" t="s">
        <v>116</v>
      </c>
      <c r="D13" s="32" t="s">
        <v>115</v>
      </c>
      <c r="E13" s="31" t="s">
        <v>114</v>
      </c>
      <c r="F13" s="30">
        <v>4</v>
      </c>
      <c r="G13" s="30">
        <v>4</v>
      </c>
      <c r="H13" s="30">
        <v>2</v>
      </c>
      <c r="I13" s="30">
        <v>3</v>
      </c>
      <c r="J13" s="30">
        <v>3.5</v>
      </c>
      <c r="K13" s="30">
        <v>3</v>
      </c>
      <c r="L13" s="30">
        <v>3</v>
      </c>
      <c r="M13" s="30">
        <v>3.5</v>
      </c>
      <c r="N13" s="30">
        <v>2.5</v>
      </c>
      <c r="O13" s="30">
        <v>3.5</v>
      </c>
      <c r="P13" s="30">
        <v>2.5</v>
      </c>
      <c r="Q13" s="30">
        <v>3</v>
      </c>
      <c r="R13" s="30">
        <v>2</v>
      </c>
      <c r="S13" s="30">
        <v>3</v>
      </c>
      <c r="T13" s="30">
        <v>4</v>
      </c>
      <c r="U13" s="30">
        <v>3</v>
      </c>
      <c r="V13" s="30">
        <v>4</v>
      </c>
      <c r="W13" s="30">
        <v>4</v>
      </c>
      <c r="X13" s="29">
        <v>8.7</v>
      </c>
      <c r="Y13" s="28" t="s">
        <v>80</v>
      </c>
      <c r="Z13" s="28" t="s">
        <v>113</v>
      </c>
      <c r="AA13" s="28" t="s">
        <v>58</v>
      </c>
      <c r="AB13" s="28" t="s">
        <v>58</v>
      </c>
      <c r="AC13" s="28" t="s">
        <v>58</v>
      </c>
      <c r="AD13" s="27" t="s">
        <v>78</v>
      </c>
      <c r="AE13" s="26">
        <f t="shared" si="0"/>
        <v>3.3260869565217392</v>
      </c>
    </row>
    <row r="14" spans="1:31" ht="34.5" customHeight="1">
      <c r="A14" s="33">
        <v>4</v>
      </c>
      <c r="B14" s="31" t="s">
        <v>112</v>
      </c>
      <c r="C14" s="29" t="s">
        <v>111</v>
      </c>
      <c r="D14" s="32" t="s">
        <v>110</v>
      </c>
      <c r="E14" s="31" t="s">
        <v>109</v>
      </c>
      <c r="F14" s="30">
        <v>3.5</v>
      </c>
      <c r="G14" s="30">
        <v>3</v>
      </c>
      <c r="H14" s="30">
        <v>3.5</v>
      </c>
      <c r="I14" s="30">
        <v>1</v>
      </c>
      <c r="J14" s="30">
        <v>2</v>
      </c>
      <c r="K14" s="30">
        <v>4</v>
      </c>
      <c r="L14" s="30">
        <v>3</v>
      </c>
      <c r="M14" s="30">
        <v>3.5</v>
      </c>
      <c r="N14" s="30">
        <v>2</v>
      </c>
      <c r="O14" s="30">
        <v>4</v>
      </c>
      <c r="P14" s="30">
        <v>3</v>
      </c>
      <c r="Q14" s="30">
        <v>3</v>
      </c>
      <c r="R14" s="30">
        <v>2</v>
      </c>
      <c r="S14" s="30">
        <v>3</v>
      </c>
      <c r="T14" s="30">
        <v>3</v>
      </c>
      <c r="U14" s="30">
        <v>3</v>
      </c>
      <c r="V14" s="30">
        <v>4</v>
      </c>
      <c r="W14" s="30">
        <v>3.5</v>
      </c>
      <c r="X14" s="29" t="s">
        <v>36</v>
      </c>
      <c r="Y14" s="28" t="s">
        <v>80</v>
      </c>
      <c r="Z14" s="28" t="s">
        <v>108</v>
      </c>
      <c r="AA14" s="28" t="s">
        <v>58</v>
      </c>
      <c r="AB14" s="28" t="s">
        <v>58</v>
      </c>
      <c r="AC14" s="28" t="s">
        <v>58</v>
      </c>
      <c r="AD14" s="27" t="s">
        <v>78</v>
      </c>
      <c r="AE14" s="26">
        <f t="shared" si="0"/>
        <v>3.152173913043478</v>
      </c>
    </row>
    <row r="15" spans="1:31" ht="34.5" customHeight="1">
      <c r="A15" s="33">
        <v>5</v>
      </c>
      <c r="B15" s="31" t="s">
        <v>107</v>
      </c>
      <c r="C15" s="29" t="s">
        <v>106</v>
      </c>
      <c r="D15" s="32" t="s">
        <v>105</v>
      </c>
      <c r="E15" s="31" t="s">
        <v>104</v>
      </c>
      <c r="F15" s="30">
        <v>3.5</v>
      </c>
      <c r="G15" s="30">
        <v>2.5</v>
      </c>
      <c r="H15" s="30">
        <v>3.5</v>
      </c>
      <c r="I15" s="30">
        <v>3.5</v>
      </c>
      <c r="J15" s="30">
        <v>2</v>
      </c>
      <c r="K15" s="30">
        <v>2.5</v>
      </c>
      <c r="L15" s="30">
        <v>3.5</v>
      </c>
      <c r="M15" s="30">
        <v>3</v>
      </c>
      <c r="N15" s="30">
        <v>1</v>
      </c>
      <c r="O15" s="30">
        <v>3</v>
      </c>
      <c r="P15" s="30">
        <v>1.5</v>
      </c>
      <c r="Q15" s="30">
        <v>2</v>
      </c>
      <c r="R15" s="30">
        <v>2</v>
      </c>
      <c r="S15" s="30">
        <v>3.5</v>
      </c>
      <c r="T15" s="30">
        <v>3.5</v>
      </c>
      <c r="U15" s="30">
        <v>2</v>
      </c>
      <c r="V15" s="30">
        <v>4</v>
      </c>
      <c r="W15" s="30">
        <v>3.5</v>
      </c>
      <c r="X15" s="29">
        <v>4.3478260869565215</v>
      </c>
      <c r="Y15" s="28" t="s">
        <v>80</v>
      </c>
      <c r="Z15" s="28" t="s">
        <v>90</v>
      </c>
      <c r="AA15" s="28" t="s">
        <v>58</v>
      </c>
      <c r="AB15" s="28" t="s">
        <v>58</v>
      </c>
      <c r="AC15" s="28" t="s">
        <v>58</v>
      </c>
      <c r="AD15" s="27" t="s">
        <v>78</v>
      </c>
      <c r="AE15" s="26">
        <f t="shared" si="0"/>
        <v>2.9239130434782608</v>
      </c>
    </row>
    <row r="16" spans="1:31" ht="34.5" customHeight="1">
      <c r="A16" s="33">
        <v>6</v>
      </c>
      <c r="B16" s="31" t="s">
        <v>103</v>
      </c>
      <c r="C16" s="29" t="s">
        <v>83</v>
      </c>
      <c r="D16" s="32" t="s">
        <v>102</v>
      </c>
      <c r="E16" s="31" t="s">
        <v>101</v>
      </c>
      <c r="F16" s="30">
        <v>4</v>
      </c>
      <c r="G16" s="30">
        <v>3.5</v>
      </c>
      <c r="H16" s="30">
        <v>2.5</v>
      </c>
      <c r="I16" s="30">
        <v>1</v>
      </c>
      <c r="J16" s="30">
        <v>3</v>
      </c>
      <c r="K16" s="30">
        <v>3.5</v>
      </c>
      <c r="L16" s="30">
        <v>4</v>
      </c>
      <c r="M16" s="30">
        <v>2.5</v>
      </c>
      <c r="N16" s="30">
        <v>3</v>
      </c>
      <c r="O16" s="30">
        <v>3.5</v>
      </c>
      <c r="P16" s="30">
        <v>2</v>
      </c>
      <c r="Q16" s="30">
        <v>2.5</v>
      </c>
      <c r="R16" s="30">
        <v>2</v>
      </c>
      <c r="S16" s="30">
        <v>3.5</v>
      </c>
      <c r="T16" s="30">
        <v>3.5</v>
      </c>
      <c r="U16" s="30">
        <v>3</v>
      </c>
      <c r="V16" s="30">
        <v>4</v>
      </c>
      <c r="W16" s="30">
        <v>4</v>
      </c>
      <c r="X16" s="29">
        <v>8.7</v>
      </c>
      <c r="Y16" s="28" t="s">
        <v>80</v>
      </c>
      <c r="Z16" s="28" t="s">
        <v>100</v>
      </c>
      <c r="AA16" s="28" t="s">
        <v>58</v>
      </c>
      <c r="AB16" s="28" t="s">
        <v>58</v>
      </c>
      <c r="AC16" s="28" t="s">
        <v>58</v>
      </c>
      <c r="AD16" s="27" t="s">
        <v>78</v>
      </c>
      <c r="AE16" s="26">
        <f t="shared" si="0"/>
        <v>3.2065217391304346</v>
      </c>
    </row>
    <row r="17" spans="1:31" ht="34.5" customHeight="1">
      <c r="A17" s="33">
        <v>7</v>
      </c>
      <c r="B17" s="31" t="s">
        <v>99</v>
      </c>
      <c r="C17" s="29" t="s">
        <v>98</v>
      </c>
      <c r="D17" s="32" t="s">
        <v>97</v>
      </c>
      <c r="E17" s="31" t="s">
        <v>96</v>
      </c>
      <c r="F17" s="30">
        <v>4</v>
      </c>
      <c r="G17" s="30">
        <v>3.5</v>
      </c>
      <c r="H17" s="30">
        <v>3.5</v>
      </c>
      <c r="I17" s="30">
        <v>3</v>
      </c>
      <c r="J17" s="30">
        <v>2</v>
      </c>
      <c r="K17" s="30">
        <v>3</v>
      </c>
      <c r="L17" s="30">
        <v>3</v>
      </c>
      <c r="M17" s="30">
        <v>3</v>
      </c>
      <c r="N17" s="30">
        <v>1</v>
      </c>
      <c r="O17" s="30">
        <v>3</v>
      </c>
      <c r="P17" s="30">
        <v>2</v>
      </c>
      <c r="Q17" s="30">
        <v>3</v>
      </c>
      <c r="R17" s="30">
        <v>3</v>
      </c>
      <c r="S17" s="30">
        <v>4</v>
      </c>
      <c r="T17" s="30">
        <v>3.5</v>
      </c>
      <c r="U17" s="30">
        <v>4</v>
      </c>
      <c r="V17" s="30">
        <v>4</v>
      </c>
      <c r="W17" s="30">
        <v>4</v>
      </c>
      <c r="X17" s="29">
        <v>8.7</v>
      </c>
      <c r="Y17" s="28" t="s">
        <v>80</v>
      </c>
      <c r="Z17" s="28" t="s">
        <v>95</v>
      </c>
      <c r="AA17" s="28" t="s">
        <v>58</v>
      </c>
      <c r="AB17" s="28" t="s">
        <v>58</v>
      </c>
      <c r="AC17" s="28" t="s">
        <v>58</v>
      </c>
      <c r="AD17" s="27" t="s">
        <v>78</v>
      </c>
      <c r="AE17" s="26">
        <f t="shared" si="0"/>
        <v>3.260869565217391</v>
      </c>
    </row>
    <row r="18" spans="1:31" ht="34.5" customHeight="1">
      <c r="A18" s="33">
        <v>8</v>
      </c>
      <c r="B18" s="31" t="s">
        <v>94</v>
      </c>
      <c r="C18" s="29" t="s">
        <v>93</v>
      </c>
      <c r="D18" s="32" t="s">
        <v>92</v>
      </c>
      <c r="E18" s="31" t="s">
        <v>91</v>
      </c>
      <c r="F18" s="30">
        <v>4</v>
      </c>
      <c r="G18" s="30">
        <v>3</v>
      </c>
      <c r="H18" s="30">
        <v>2</v>
      </c>
      <c r="I18" s="30">
        <v>1</v>
      </c>
      <c r="J18" s="30">
        <v>2.5</v>
      </c>
      <c r="K18" s="30">
        <v>3</v>
      </c>
      <c r="L18" s="30">
        <v>3</v>
      </c>
      <c r="M18" s="30">
        <v>3</v>
      </c>
      <c r="N18" s="30">
        <v>1</v>
      </c>
      <c r="O18" s="30">
        <v>3.5</v>
      </c>
      <c r="P18" s="30">
        <v>2</v>
      </c>
      <c r="Q18" s="30">
        <v>2.5</v>
      </c>
      <c r="R18" s="30">
        <v>2</v>
      </c>
      <c r="S18" s="30">
        <v>3</v>
      </c>
      <c r="T18" s="30">
        <v>3</v>
      </c>
      <c r="U18" s="30">
        <v>2</v>
      </c>
      <c r="V18" s="30">
        <v>4</v>
      </c>
      <c r="W18" s="30">
        <v>4</v>
      </c>
      <c r="X18" s="29" t="s">
        <v>36</v>
      </c>
      <c r="Y18" s="28" t="s">
        <v>80</v>
      </c>
      <c r="Z18" s="28" t="s">
        <v>90</v>
      </c>
      <c r="AA18" s="28" t="s">
        <v>58</v>
      </c>
      <c r="AB18" s="28" t="s">
        <v>58</v>
      </c>
      <c r="AC18" s="28" t="s">
        <v>58</v>
      </c>
      <c r="AD18" s="27" t="s">
        <v>78</v>
      </c>
      <c r="AE18" s="26">
        <f t="shared" si="0"/>
        <v>2.9239130434782608</v>
      </c>
    </row>
    <row r="19" spans="1:31" ht="34.5" customHeight="1">
      <c r="A19" s="33">
        <v>9</v>
      </c>
      <c r="B19" s="31" t="s">
        <v>89</v>
      </c>
      <c r="C19" s="29" t="s">
        <v>88</v>
      </c>
      <c r="D19" s="32" t="s">
        <v>87</v>
      </c>
      <c r="E19" s="31" t="s">
        <v>86</v>
      </c>
      <c r="F19" s="30">
        <v>3.5</v>
      </c>
      <c r="G19" s="30">
        <v>2.5</v>
      </c>
      <c r="H19" s="30">
        <v>2.5</v>
      </c>
      <c r="I19" s="30">
        <v>1</v>
      </c>
      <c r="J19" s="30">
        <v>1</v>
      </c>
      <c r="K19" s="30">
        <v>2.5</v>
      </c>
      <c r="L19" s="30">
        <v>3</v>
      </c>
      <c r="M19" s="30">
        <v>3</v>
      </c>
      <c r="N19" s="30">
        <v>3</v>
      </c>
      <c r="O19" s="30">
        <v>3.5</v>
      </c>
      <c r="P19" s="30">
        <v>1.5</v>
      </c>
      <c r="Q19" s="30">
        <v>1.5</v>
      </c>
      <c r="R19" s="30">
        <v>1.5</v>
      </c>
      <c r="S19" s="30">
        <v>3</v>
      </c>
      <c r="T19" s="30">
        <v>3</v>
      </c>
      <c r="U19" s="30">
        <v>2</v>
      </c>
      <c r="V19" s="30">
        <v>4</v>
      </c>
      <c r="W19" s="30">
        <v>4</v>
      </c>
      <c r="X19" s="29" t="s">
        <v>36</v>
      </c>
      <c r="Y19" s="28" t="s">
        <v>80</v>
      </c>
      <c r="Z19" s="28" t="s">
        <v>85</v>
      </c>
      <c r="AA19" s="28" t="s">
        <v>58</v>
      </c>
      <c r="AB19" s="28" t="s">
        <v>58</v>
      </c>
      <c r="AC19" s="28" t="s">
        <v>58</v>
      </c>
      <c r="AD19" s="27" t="s">
        <v>78</v>
      </c>
      <c r="AE19" s="26">
        <f t="shared" si="0"/>
        <v>2.8043478260869565</v>
      </c>
    </row>
    <row r="20" spans="1:31" ht="34.5" customHeight="1">
      <c r="A20" s="33">
        <v>10</v>
      </c>
      <c r="B20" s="31" t="s">
        <v>84</v>
      </c>
      <c r="C20" s="29" t="s">
        <v>83</v>
      </c>
      <c r="D20" s="32" t="s">
        <v>82</v>
      </c>
      <c r="E20" s="31" t="s">
        <v>81</v>
      </c>
      <c r="F20" s="30">
        <v>3</v>
      </c>
      <c r="G20" s="30">
        <v>3</v>
      </c>
      <c r="H20" s="30">
        <v>3</v>
      </c>
      <c r="I20" s="30">
        <v>2.5</v>
      </c>
      <c r="J20" s="30">
        <v>2.5</v>
      </c>
      <c r="K20" s="30">
        <v>3</v>
      </c>
      <c r="L20" s="30">
        <v>3</v>
      </c>
      <c r="M20" s="30">
        <v>3</v>
      </c>
      <c r="N20" s="30">
        <v>1</v>
      </c>
      <c r="O20" s="30">
        <v>3.5</v>
      </c>
      <c r="P20" s="30">
        <v>1.5</v>
      </c>
      <c r="Q20" s="30">
        <v>3</v>
      </c>
      <c r="R20" s="30">
        <v>1</v>
      </c>
      <c r="S20" s="30">
        <v>3</v>
      </c>
      <c r="T20" s="30">
        <v>4</v>
      </c>
      <c r="U20" s="30">
        <v>2</v>
      </c>
      <c r="V20" s="30">
        <v>4</v>
      </c>
      <c r="W20" s="30">
        <v>4</v>
      </c>
      <c r="X20" s="29">
        <v>4.3478260869565215</v>
      </c>
      <c r="Y20" s="28" t="s">
        <v>80</v>
      </c>
      <c r="Z20" s="28" t="s">
        <v>79</v>
      </c>
      <c r="AA20" s="28" t="s">
        <v>58</v>
      </c>
      <c r="AB20" s="28" t="s">
        <v>58</v>
      </c>
      <c r="AC20" s="28" t="s">
        <v>58</v>
      </c>
      <c r="AD20" s="27" t="s">
        <v>78</v>
      </c>
      <c r="AE20" s="26">
        <f t="shared" si="0"/>
        <v>2.9782608695652173</v>
      </c>
    </row>
    <row r="21" ht="9" customHeight="1"/>
    <row r="22" spans="1:22" ht="12.75">
      <c r="A22" s="15" t="s">
        <v>50</v>
      </c>
      <c r="C22" s="17" t="s">
        <v>77</v>
      </c>
      <c r="H22" s="18" t="s">
        <v>52</v>
      </c>
      <c r="M22" s="18" t="s">
        <v>76</v>
      </c>
      <c r="Q22" s="18" t="s">
        <v>75</v>
      </c>
      <c r="V22" s="18" t="s">
        <v>55</v>
      </c>
    </row>
    <row r="23" ht="12.75">
      <c r="C23" s="17" t="s">
        <v>74</v>
      </c>
    </row>
    <row r="24" spans="1:48" s="20" customFormat="1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118" t="s">
        <v>73</v>
      </c>
      <c r="X24" s="118"/>
      <c r="Y24" s="118"/>
      <c r="Z24" s="118"/>
      <c r="AA24" s="118"/>
      <c r="AB24" s="118"/>
      <c r="AC24" s="118"/>
      <c r="AD24" s="118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</row>
    <row r="25" spans="1:48" s="20" customFormat="1" ht="14.25">
      <c r="A25" s="118" t="s">
        <v>72</v>
      </c>
      <c r="B25" s="118"/>
      <c r="C25" s="118"/>
      <c r="D25" s="118"/>
      <c r="E25" s="118" t="s">
        <v>56</v>
      </c>
      <c r="F25" s="118"/>
      <c r="G25" s="118"/>
      <c r="H25" s="118"/>
      <c r="I25" s="118"/>
      <c r="J25" s="118"/>
      <c r="K25" s="118"/>
      <c r="L25" s="118" t="s">
        <v>71</v>
      </c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 t="s">
        <v>57</v>
      </c>
      <c r="X25" s="118"/>
      <c r="Y25" s="118"/>
      <c r="Z25" s="118"/>
      <c r="AA25" s="118"/>
      <c r="AB25" s="118"/>
      <c r="AC25" s="118"/>
      <c r="AD25" s="118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</row>
    <row r="26" spans="1:48" s="20" customFormat="1" ht="18" customHeight="1">
      <c r="A26" s="118" t="s">
        <v>63</v>
      </c>
      <c r="B26" s="118"/>
      <c r="C26" s="118"/>
      <c r="D26" s="118"/>
      <c r="E26" s="22"/>
      <c r="F26" s="22"/>
      <c r="G26" s="22"/>
      <c r="H26" s="22"/>
      <c r="I26" s="22"/>
      <c r="J26" s="22"/>
      <c r="K26" s="22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24"/>
      <c r="X26" s="24"/>
      <c r="Y26" s="25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3"/>
    </row>
    <row r="27" spans="1:48" s="20" customFormat="1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3"/>
    </row>
    <row r="28" spans="1:48" s="20" customFormat="1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3"/>
    </row>
    <row r="29" spans="1:48" s="20" customFormat="1" ht="12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3"/>
    </row>
    <row r="30" spans="1:48" s="20" customFormat="1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3"/>
    </row>
    <row r="31" spans="1:48" s="20" customFormat="1" ht="15.75" customHeight="1">
      <c r="A31" s="118" t="s">
        <v>64</v>
      </c>
      <c r="B31" s="118"/>
      <c r="C31" s="118"/>
      <c r="D31" s="118"/>
      <c r="E31" s="118" t="s">
        <v>70</v>
      </c>
      <c r="F31" s="118"/>
      <c r="G31" s="118"/>
      <c r="H31" s="118"/>
      <c r="I31" s="118"/>
      <c r="J31" s="118"/>
      <c r="K31" s="118"/>
      <c r="L31" s="118" t="s">
        <v>69</v>
      </c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 t="s">
        <v>68</v>
      </c>
      <c r="X31" s="118"/>
      <c r="Y31" s="118"/>
      <c r="Z31" s="118"/>
      <c r="AA31" s="118"/>
      <c r="AB31" s="118"/>
      <c r="AC31" s="118"/>
      <c r="AD31" s="118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="20" customFormat="1" ht="12.75" customHeight="1">
      <c r="Y32" s="21"/>
    </row>
    <row r="33" s="20" customFormat="1" ht="12.75" customHeight="1">
      <c r="Y33" s="21"/>
    </row>
    <row r="34" s="20" customFormat="1" ht="12.75" customHeight="1">
      <c r="Y34" s="21"/>
    </row>
  </sheetData>
  <sheetProtection/>
  <mergeCells count="46">
    <mergeCell ref="AD8:AD10"/>
    <mergeCell ref="V8:V9"/>
    <mergeCell ref="U8:U9"/>
    <mergeCell ref="AC8:AC10"/>
    <mergeCell ref="AB8:AB10"/>
    <mergeCell ref="S8:S9"/>
    <mergeCell ref="AA8:AA10"/>
    <mergeCell ref="N8:N9"/>
    <mergeCell ref="G8:G9"/>
    <mergeCell ref="F8:F9"/>
    <mergeCell ref="Z8:Z9"/>
    <mergeCell ref="Y8:Y9"/>
    <mergeCell ref="X8:X10"/>
    <mergeCell ref="R8:R9"/>
    <mergeCell ref="T8:T9"/>
    <mergeCell ref="J8:J9"/>
    <mergeCell ref="L25:V25"/>
    <mergeCell ref="A1:O1"/>
    <mergeCell ref="Q8:Q9"/>
    <mergeCell ref="A2:O2"/>
    <mergeCell ref="P8:P9"/>
    <mergeCell ref="O8:O9"/>
    <mergeCell ref="E8:E10"/>
    <mergeCell ref="C8:D10"/>
    <mergeCell ref="A8:A10"/>
    <mergeCell ref="L8:L9"/>
    <mergeCell ref="P1:AD1"/>
    <mergeCell ref="P2:AD2"/>
    <mergeCell ref="A4:AD4"/>
    <mergeCell ref="A5:AD5"/>
    <mergeCell ref="M8:M9"/>
    <mergeCell ref="B8:B10"/>
    <mergeCell ref="I8:I9"/>
    <mergeCell ref="H8:H9"/>
    <mergeCell ref="A7:E7"/>
    <mergeCell ref="K8:K9"/>
    <mergeCell ref="A31:D31"/>
    <mergeCell ref="E31:K31"/>
    <mergeCell ref="L31:V31"/>
    <mergeCell ref="W24:AD24"/>
    <mergeCell ref="W25:AD25"/>
    <mergeCell ref="W31:AD31"/>
    <mergeCell ref="A26:D26"/>
    <mergeCell ref="L26:V26"/>
    <mergeCell ref="A25:D25"/>
    <mergeCell ref="E25:K25"/>
  </mergeCells>
  <printOptions horizontalCentered="1"/>
  <pageMargins left="0.25" right="0" top="0.5" bottom="0.25" header="0" footer="0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27"/>
  <sheetViews>
    <sheetView tabSelected="1" zoomScaleSheetLayoutView="100" zoomScalePageLayoutView="0" workbookViewId="0" topLeftCell="A16">
      <selection activeCell="AF12" sqref="AF12"/>
    </sheetView>
  </sheetViews>
  <sheetFormatPr defaultColWidth="10.28125" defaultRowHeight="12.75" customHeight="1"/>
  <cols>
    <col min="1" max="1" width="4.140625" style="1" customWidth="1"/>
    <col min="2" max="2" width="12.57421875" style="1" customWidth="1"/>
    <col min="3" max="3" width="12.00390625" style="1" customWidth="1"/>
    <col min="4" max="4" width="7.140625" style="1" customWidth="1"/>
    <col min="5" max="5" width="10.140625" style="1" customWidth="1"/>
    <col min="6" max="21" width="3.421875" style="1" customWidth="1"/>
    <col min="22" max="22" width="3.8515625" style="1" customWidth="1"/>
    <col min="23" max="23" width="3.28125" style="1" customWidth="1"/>
    <col min="24" max="24" width="5.421875" style="1" customWidth="1"/>
    <col min="25" max="27" width="4.28125" style="1" customWidth="1"/>
    <col min="28" max="28" width="12.00390625" style="1" customWidth="1"/>
  </cols>
  <sheetData>
    <row r="1" spans="1:49" s="1" customFormat="1" ht="17.2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 t="s">
        <v>1</v>
      </c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28" s="1" customFormat="1" ht="16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 t="s">
        <v>3</v>
      </c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="1" customFormat="1" ht="9" customHeight="1"/>
    <row r="4" spans="1:49" s="1" customFormat="1" ht="18.7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s="5" customFormat="1" ht="23.25" customHeight="1">
      <c r="A5" s="151" t="s">
        <v>177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s="5" customFormat="1" ht="12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28" s="39" customFormat="1" ht="19.5" customHeight="1">
      <c r="A7" s="127" t="s">
        <v>5</v>
      </c>
      <c r="B7" s="128"/>
      <c r="C7" s="128"/>
      <c r="D7" s="128"/>
      <c r="E7" s="129"/>
      <c r="F7" s="40">
        <v>1</v>
      </c>
      <c r="G7" s="40">
        <v>2</v>
      </c>
      <c r="H7" s="40">
        <v>3</v>
      </c>
      <c r="I7" s="40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/>
      <c r="W7" s="40"/>
      <c r="X7" s="40"/>
      <c r="Y7" s="40"/>
      <c r="Z7" s="40"/>
      <c r="AA7" s="40"/>
      <c r="AB7" s="40"/>
    </row>
    <row r="8" spans="1:28" s="1" customFormat="1" ht="68.25" customHeight="1">
      <c r="A8" s="146" t="s">
        <v>5</v>
      </c>
      <c r="B8" s="142" t="s">
        <v>6</v>
      </c>
      <c r="C8" s="142" t="s">
        <v>7</v>
      </c>
      <c r="D8" s="144"/>
      <c r="E8" s="140" t="s">
        <v>8</v>
      </c>
      <c r="F8" s="138" t="s">
        <v>176</v>
      </c>
      <c r="G8" s="138" t="s">
        <v>175</v>
      </c>
      <c r="H8" s="138" t="s">
        <v>22</v>
      </c>
      <c r="I8" s="138" t="s">
        <v>174</v>
      </c>
      <c r="J8" s="138" t="s">
        <v>173</v>
      </c>
      <c r="K8" s="138" t="s">
        <v>172</v>
      </c>
      <c r="L8" s="138" t="s">
        <v>171</v>
      </c>
      <c r="M8" s="138" t="s">
        <v>170</v>
      </c>
      <c r="N8" s="138" t="s">
        <v>16</v>
      </c>
      <c r="O8" s="138" t="s">
        <v>169</v>
      </c>
      <c r="P8" s="138" t="s">
        <v>168</v>
      </c>
      <c r="Q8" s="138" t="s">
        <v>167</v>
      </c>
      <c r="R8" s="138" t="s">
        <v>166</v>
      </c>
      <c r="S8" s="138" t="s">
        <v>165</v>
      </c>
      <c r="T8" s="138" t="s">
        <v>164</v>
      </c>
      <c r="U8" s="153" t="s">
        <v>26</v>
      </c>
      <c r="V8" s="138" t="s">
        <v>27</v>
      </c>
      <c r="W8" s="138" t="s">
        <v>28</v>
      </c>
      <c r="X8" s="138" t="s">
        <v>29</v>
      </c>
      <c r="Y8" s="138" t="s">
        <v>30</v>
      </c>
      <c r="Z8" s="138" t="s">
        <v>130</v>
      </c>
      <c r="AA8" s="138" t="s">
        <v>129</v>
      </c>
      <c r="AB8" s="152" t="s">
        <v>31</v>
      </c>
    </row>
    <row r="9" spans="1:28" s="1" customFormat="1" ht="130.5" customHeight="1">
      <c r="A9" s="146"/>
      <c r="B9" s="142"/>
      <c r="C9" s="142"/>
      <c r="D9" s="144"/>
      <c r="E9" s="140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56" t="s">
        <v>59</v>
      </c>
      <c r="V9" s="138"/>
      <c r="W9" s="139"/>
      <c r="X9" s="139"/>
      <c r="Y9" s="138"/>
      <c r="Z9" s="138"/>
      <c r="AA9" s="138"/>
      <c r="AB9" s="152"/>
    </row>
    <row r="10" spans="1:28" s="1" customFormat="1" ht="19.5" customHeight="1">
      <c r="A10" s="147"/>
      <c r="B10" s="143"/>
      <c r="C10" s="143"/>
      <c r="D10" s="145"/>
      <c r="E10" s="141"/>
      <c r="F10" s="7">
        <v>2</v>
      </c>
      <c r="G10" s="7">
        <v>3</v>
      </c>
      <c r="H10" s="7">
        <v>2</v>
      </c>
      <c r="I10" s="7">
        <v>2</v>
      </c>
      <c r="J10" s="7">
        <v>2</v>
      </c>
      <c r="K10" s="7">
        <v>2</v>
      </c>
      <c r="L10" s="7">
        <v>3</v>
      </c>
      <c r="M10" s="7">
        <v>2</v>
      </c>
      <c r="N10" s="7">
        <v>6</v>
      </c>
      <c r="O10" s="7">
        <v>3</v>
      </c>
      <c r="P10" s="7">
        <v>3</v>
      </c>
      <c r="Q10" s="7">
        <v>4</v>
      </c>
      <c r="R10" s="7">
        <v>3</v>
      </c>
      <c r="S10" s="7">
        <v>2</v>
      </c>
      <c r="T10" s="7">
        <v>3</v>
      </c>
      <c r="U10" s="6">
        <v>6</v>
      </c>
      <c r="V10" s="139"/>
      <c r="X10" s="7">
        <v>48</v>
      </c>
      <c r="Y10" s="139"/>
      <c r="Z10" s="139"/>
      <c r="AA10" s="139"/>
      <c r="AB10" s="153"/>
    </row>
    <row r="11" spans="1:29" s="1" customFormat="1" ht="34.5" customHeight="1">
      <c r="A11" s="6">
        <v>1</v>
      </c>
      <c r="B11" s="8" t="s">
        <v>163</v>
      </c>
      <c r="C11" s="9" t="s">
        <v>162</v>
      </c>
      <c r="D11" s="10" t="s">
        <v>161</v>
      </c>
      <c r="E11" s="8" t="s">
        <v>160</v>
      </c>
      <c r="F11" s="12">
        <v>2</v>
      </c>
      <c r="G11" s="12">
        <v>3</v>
      </c>
      <c r="H11" s="12">
        <v>1</v>
      </c>
      <c r="I11" s="12">
        <v>1</v>
      </c>
      <c r="J11" s="12">
        <v>3.5</v>
      </c>
      <c r="K11" s="12">
        <v>3</v>
      </c>
      <c r="L11" s="12">
        <v>3</v>
      </c>
      <c r="M11" s="12">
        <v>2</v>
      </c>
      <c r="N11" s="12">
        <v>4</v>
      </c>
      <c r="O11" s="12">
        <v>3</v>
      </c>
      <c r="P11" s="12">
        <v>3</v>
      </c>
      <c r="Q11" s="12">
        <v>4</v>
      </c>
      <c r="R11" s="12">
        <v>1</v>
      </c>
      <c r="S11" s="12">
        <v>3</v>
      </c>
      <c r="T11" s="12">
        <v>4</v>
      </c>
      <c r="U11" s="12">
        <v>4</v>
      </c>
      <c r="V11" s="9">
        <v>4.166666666666667</v>
      </c>
      <c r="W11" s="9" t="s">
        <v>159</v>
      </c>
      <c r="X11" s="13" t="s">
        <v>158</v>
      </c>
      <c r="Y11" s="13" t="s">
        <v>58</v>
      </c>
      <c r="Z11" s="54" t="s">
        <v>152</v>
      </c>
      <c r="AA11" s="54" t="s">
        <v>152</v>
      </c>
      <c r="AB11" s="53" t="s">
        <v>122</v>
      </c>
      <c r="AC11" s="52"/>
    </row>
    <row r="12" spans="1:29" s="11" customFormat="1" ht="39.75" customHeight="1">
      <c r="A12" s="6">
        <v>2</v>
      </c>
      <c r="B12" s="8" t="s">
        <v>157</v>
      </c>
      <c r="C12" s="9" t="s">
        <v>111</v>
      </c>
      <c r="D12" s="10" t="s">
        <v>156</v>
      </c>
      <c r="E12" s="8" t="s">
        <v>155</v>
      </c>
      <c r="F12" s="12">
        <v>2.5</v>
      </c>
      <c r="G12" s="12">
        <v>2</v>
      </c>
      <c r="H12" s="12">
        <v>2.5</v>
      </c>
      <c r="I12" s="12">
        <v>3</v>
      </c>
      <c r="J12" s="12">
        <v>2.5</v>
      </c>
      <c r="K12" s="12">
        <v>2.5</v>
      </c>
      <c r="L12" s="12">
        <v>2.5</v>
      </c>
      <c r="M12" s="12">
        <v>2</v>
      </c>
      <c r="N12" s="12">
        <v>4</v>
      </c>
      <c r="O12" s="12">
        <v>3.5</v>
      </c>
      <c r="P12" s="12">
        <v>2.5</v>
      </c>
      <c r="Q12" s="12">
        <v>4</v>
      </c>
      <c r="R12" s="12">
        <v>1</v>
      </c>
      <c r="S12" s="12">
        <v>2</v>
      </c>
      <c r="T12" s="12">
        <v>3.5</v>
      </c>
      <c r="U12" s="55">
        <v>0</v>
      </c>
      <c r="V12" s="9">
        <v>4.166666666666667</v>
      </c>
      <c r="W12" s="9" t="s">
        <v>154</v>
      </c>
      <c r="X12" s="13" t="s">
        <v>153</v>
      </c>
      <c r="Y12" s="54" t="s">
        <v>152</v>
      </c>
      <c r="Z12" s="54" t="s">
        <v>152</v>
      </c>
      <c r="AA12" s="54" t="s">
        <v>152</v>
      </c>
      <c r="AB12" s="53" t="s">
        <v>122</v>
      </c>
      <c r="AC12" s="52"/>
    </row>
    <row r="13" spans="1:9" s="1" customFormat="1" ht="10.5" customHeight="1">
      <c r="A13" s="51"/>
      <c r="B13" s="51"/>
      <c r="C13" s="51"/>
      <c r="D13" s="51"/>
      <c r="E13" s="51"/>
      <c r="F13" s="51"/>
      <c r="G13" s="51"/>
      <c r="H13" s="51"/>
      <c r="I13" s="51"/>
    </row>
    <row r="14" spans="1:34" ht="12.75">
      <c r="A14" s="50" t="s">
        <v>50</v>
      </c>
      <c r="C14" s="17" t="s">
        <v>151</v>
      </c>
      <c r="H14" s="49" t="s">
        <v>52</v>
      </c>
      <c r="O14" s="49" t="s">
        <v>76</v>
      </c>
      <c r="T14" s="18" t="s">
        <v>54</v>
      </c>
      <c r="X14" s="49" t="s">
        <v>55</v>
      </c>
      <c r="AH14" s="49"/>
    </row>
    <row r="15" spans="3:25" ht="12.75">
      <c r="C15" s="17" t="s">
        <v>150</v>
      </c>
      <c r="Y15"/>
    </row>
    <row r="16" spans="1:48" s="20" customFormat="1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118" t="s">
        <v>73</v>
      </c>
      <c r="X16" s="118"/>
      <c r="Y16" s="118"/>
      <c r="Z16" s="118"/>
      <c r="AA16" s="118"/>
      <c r="AB16" s="11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</row>
    <row r="17" spans="1:48" s="20" customFormat="1" ht="14.25">
      <c r="A17" s="118" t="s">
        <v>72</v>
      </c>
      <c r="B17" s="118"/>
      <c r="C17" s="118"/>
      <c r="D17" s="118"/>
      <c r="E17" s="118" t="s">
        <v>56</v>
      </c>
      <c r="F17" s="118"/>
      <c r="G17" s="118"/>
      <c r="H17" s="118"/>
      <c r="I17" s="118"/>
      <c r="J17" s="118"/>
      <c r="K17" s="118"/>
      <c r="L17" s="118" t="s">
        <v>149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 t="s">
        <v>57</v>
      </c>
      <c r="X17" s="118"/>
      <c r="Y17" s="118"/>
      <c r="Z17" s="118"/>
      <c r="AA17" s="118"/>
      <c r="AB17" s="11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1:48" s="20" customFormat="1" ht="18" customHeight="1">
      <c r="A18" s="118" t="s">
        <v>63</v>
      </c>
      <c r="B18" s="118"/>
      <c r="C18" s="118"/>
      <c r="D18" s="118"/>
      <c r="E18" s="48"/>
      <c r="F18" s="48"/>
      <c r="G18" s="48"/>
      <c r="H18" s="48"/>
      <c r="I18" s="48"/>
      <c r="J18" s="48"/>
      <c r="K18" s="48"/>
      <c r="L18" s="118" t="s">
        <v>148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3"/>
    </row>
    <row r="19" spans="1:48" s="20" customFormat="1" ht="12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3"/>
    </row>
    <row r="20" spans="1:48" s="20" customFormat="1" ht="12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3"/>
    </row>
    <row r="21" spans="1:48" s="20" customFormat="1" ht="12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3"/>
    </row>
    <row r="22" spans="1:48" s="20" customFormat="1" ht="12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3"/>
    </row>
    <row r="23" spans="1:48" s="20" customFormat="1" ht="15.75" customHeight="1">
      <c r="A23" s="118" t="s">
        <v>64</v>
      </c>
      <c r="B23" s="118"/>
      <c r="C23" s="118"/>
      <c r="D23" s="118"/>
      <c r="E23" s="118" t="s">
        <v>70</v>
      </c>
      <c r="F23" s="118"/>
      <c r="G23" s="118"/>
      <c r="H23" s="118"/>
      <c r="I23" s="118"/>
      <c r="J23" s="118"/>
      <c r="K23" s="118"/>
      <c r="L23" s="118" t="s">
        <v>147</v>
      </c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 t="s">
        <v>68</v>
      </c>
      <c r="X23" s="118"/>
      <c r="Y23" s="118"/>
      <c r="Z23" s="118"/>
      <c r="AA23" s="118"/>
      <c r="AB23" s="11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="20" customFormat="1" ht="12.75" customHeight="1"/>
    <row r="25" s="20" customFormat="1" ht="12.75" customHeight="1"/>
    <row r="26" s="20" customFormat="1" ht="12.75" customHeight="1"/>
    <row r="27" spans="1:30" ht="12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</row>
  </sheetData>
  <sheetProtection/>
  <mergeCells count="44">
    <mergeCell ref="AB8:AB10"/>
    <mergeCell ref="X8:X9"/>
    <mergeCell ref="W8:W9"/>
    <mergeCell ref="AA8:AA10"/>
    <mergeCell ref="T8:T9"/>
    <mergeCell ref="Z8:Z10"/>
    <mergeCell ref="Y8:Y10"/>
    <mergeCell ref="V8:V10"/>
    <mergeCell ref="A1:O1"/>
    <mergeCell ref="Q8:Q9"/>
    <mergeCell ref="P8:P9"/>
    <mergeCell ref="A2:O2"/>
    <mergeCell ref="O8:O9"/>
    <mergeCell ref="N8:N9"/>
    <mergeCell ref="P1:AB1"/>
    <mergeCell ref="P2:AB2"/>
    <mergeCell ref="A4:AB4"/>
    <mergeCell ref="A5:AB5"/>
    <mergeCell ref="A7:E7"/>
    <mergeCell ref="L8:L9"/>
    <mergeCell ref="K8:K9"/>
    <mergeCell ref="J8:J9"/>
    <mergeCell ref="I8:I9"/>
    <mergeCell ref="M8:M9"/>
    <mergeCell ref="A17:D17"/>
    <mergeCell ref="A18:D18"/>
    <mergeCell ref="A23:D23"/>
    <mergeCell ref="E17:K17"/>
    <mergeCell ref="F8:F9"/>
    <mergeCell ref="G8:G9"/>
    <mergeCell ref="E8:E10"/>
    <mergeCell ref="B8:B10"/>
    <mergeCell ref="C8:D10"/>
    <mergeCell ref="A8:A10"/>
    <mergeCell ref="S8:S9"/>
    <mergeCell ref="R8:R9"/>
    <mergeCell ref="E23:K23"/>
    <mergeCell ref="L17:V17"/>
    <mergeCell ref="L23:V23"/>
    <mergeCell ref="W16:AB16"/>
    <mergeCell ref="W17:AB17"/>
    <mergeCell ref="W23:AB23"/>
    <mergeCell ref="L18:V18"/>
    <mergeCell ref="H8:H9"/>
  </mergeCells>
  <printOptions horizontalCentered="1"/>
  <pageMargins left="0.25" right="0.25" top="0.25" bottom="0.25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htha</dc:creator>
  <cp:keywords/>
  <dc:description/>
  <cp:lastModifiedBy>htha</cp:lastModifiedBy>
  <cp:lastPrinted>2022-08-10T03:45:52Z</cp:lastPrinted>
  <dcterms:modified xsi:type="dcterms:W3CDTF">2022-08-10T03:46:07Z</dcterms:modified>
  <cp:category/>
  <cp:version/>
  <cp:contentType/>
  <cp:contentStatus/>
</cp:coreProperties>
</file>